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45" activeTab="0"/>
  </bookViews>
  <sheets>
    <sheet name=" ECF-1º dia" sheetId="1" r:id="rId1"/>
    <sheet name=" ECF-2º dia" sheetId="2" r:id="rId2"/>
    <sheet name=" ECF-3º dia" sheetId="3" r:id="rId3"/>
    <sheet name="ECF-4º dia" sheetId="4" r:id="rId4"/>
    <sheet name=" ECF-5º dia" sheetId="5" r:id="rId5"/>
    <sheet name=" ECF-6º dia" sheetId="6" r:id="rId6"/>
    <sheet name="Resumo - ECF" sheetId="7" r:id="rId7"/>
  </sheets>
  <definedNames>
    <definedName name="_xlnm.Print_Area" localSheetId="0">' ECF-1º dia'!$A$1:$F$81</definedName>
    <definedName name="_xlnm.Print_Area" localSheetId="1">' ECF-2º dia'!$A$1:$F$81</definedName>
    <definedName name="_xlnm.Print_Area" localSheetId="2">' ECF-3º dia'!$A$1:$F$81</definedName>
    <definedName name="_xlnm.Print_Area" localSheetId="4">' ECF-5º dia'!$A$1:$F$81</definedName>
    <definedName name="_xlnm.Print_Area" localSheetId="5">' ECF-6º dia'!$A$1:$F$81</definedName>
    <definedName name="_xlnm.Print_Area" localSheetId="3">'ECF-4º dia'!$A$1:$F$81</definedName>
  </definedNames>
  <calcPr fullCalcOnLoad="1"/>
</workbook>
</file>

<file path=xl/sharedStrings.xml><?xml version="1.0" encoding="utf-8"?>
<sst xmlns="http://schemas.openxmlformats.org/spreadsheetml/2006/main" count="506" uniqueCount="63">
  <si>
    <t>SECRETARIA DA FAZENDA DO ESTADO DA BAHIA</t>
  </si>
  <si>
    <t>OPERAÇÃO PONTO FIXO</t>
  </si>
  <si>
    <t>Governo do Estado da Bahia</t>
  </si>
  <si>
    <t>Diretoria de Administração Tributária da Região</t>
  </si>
  <si>
    <t>Inspetoria</t>
  </si>
  <si>
    <t>IDENTIFICAÇÃO DO CONTRIBUINTE</t>
  </si>
  <si>
    <t>NOME/RAZÃO SOCIAL</t>
  </si>
  <si>
    <t>NÚMERO DO CNPJ</t>
  </si>
  <si>
    <t>INSCRIÇÃO  ESTADUAL</t>
  </si>
  <si>
    <t>Superintendência de Administração Tributária - Gerência de Comércio e Serviços/Gerência de Trânsito</t>
  </si>
  <si>
    <t>REDUÇÃO  "Z"  VENDA LÍQUIDA DIÁRIA</t>
  </si>
  <si>
    <t>ALIQ. %</t>
  </si>
  <si>
    <t>DÉBITO ICMS</t>
  </si>
  <si>
    <t>OBSERVAÇÃO</t>
  </si>
  <si>
    <t>TOTAIS</t>
  </si>
  <si>
    <t>Utilizar esse formulário apenas para as empresas possuidoras de ECF.</t>
  </si>
  <si>
    <t>PREPOSTOS FISCAIS</t>
  </si>
  <si>
    <t>NOME</t>
  </si>
  <si>
    <t>ASSINATURA</t>
  </si>
  <si>
    <t>REPRESENTANTE LEGAL OU PREPOSTO DA EMPRESA</t>
  </si>
  <si>
    <t>CPF</t>
  </si>
  <si>
    <t>CARGO</t>
  </si>
  <si>
    <t>CNPJ</t>
  </si>
  <si>
    <t>INSCRIÇÃO ESTADUAL</t>
  </si>
  <si>
    <t>BASE DE CÁLCULO</t>
  </si>
  <si>
    <t>PERÍODO</t>
  </si>
  <si>
    <t>FATURAMENTO DIÁRIO - VALOR TOTAL (indicar as datas abaixo)</t>
  </si>
  <si>
    <t>VALOR MÉDIO</t>
  </si>
  <si>
    <t>DÉBITO DO IMPOSTO</t>
  </si>
  <si>
    <t>NÚMERO DE CHASSI DO EQUIPAMENTO</t>
  </si>
  <si>
    <t>TRIBUTAÇÃO</t>
  </si>
  <si>
    <t>TRIBUTADA</t>
  </si>
  <si>
    <t>ISENTAS</t>
  </si>
  <si>
    <t>NÃO TRIBUTADA</t>
  </si>
  <si>
    <t>DATA - 1º DIA DE OBSERVAÇÃO</t>
  </si>
  <si>
    <t>DATA - 2º DIA DE OBSERVAÇÃO</t>
  </si>
  <si>
    <t>DATA - 3º DIA DE OBSERVAÇÃO</t>
  </si>
  <si>
    <t>DATA - 4º DIA DE OBSERVAÇÃO</t>
  </si>
  <si>
    <t>DATA - 5º DIA DE OBSERVAÇÃO</t>
  </si>
  <si>
    <t>DATA - 6º DIA DE OBSERVAÇÃO</t>
  </si>
  <si>
    <t>1º DIA</t>
  </si>
  <si>
    <t>2º DIA</t>
  </si>
  <si>
    <t>3º DIA</t>
  </si>
  <si>
    <t>4º DIA</t>
  </si>
  <si>
    <t>5º DIA</t>
  </si>
  <si>
    <t>6º DIA</t>
  </si>
  <si>
    <t>TRIBUTAÇÃO-7%</t>
  </si>
  <si>
    <t>TRIBUTAÇÃO-12%</t>
  </si>
  <si>
    <t>TRIBUTAÇÃO-17%</t>
  </si>
  <si>
    <t>TRIBUTAÇÃO-25%</t>
  </si>
  <si>
    <t>CADASTRO</t>
  </si>
  <si>
    <t>A</t>
  </si>
  <si>
    <t>SUBS. TRIBUT.</t>
  </si>
  <si>
    <t>SUBS. TRIBUT</t>
  </si>
  <si>
    <t>SUBST. TRIBUTÁRIA POR RETENÇÃO NAS SAÍDAS</t>
  </si>
  <si>
    <t>MAPA RESUMO - FATURAMENTO COM ECF</t>
  </si>
  <si>
    <t>QUANTIDADE DE DIAS DE</t>
  </si>
  <si>
    <t>LEVANTAMENTO</t>
  </si>
  <si>
    <t>FUNCIONAMENTO DA EMPRESA NO MÊS</t>
  </si>
  <si>
    <t>LEVANTAMENTO COM MERCADORIAS TRIBUTADAS (4%, 7%, 12%, 17% e 25%) COM SUBSTITUIÇÃO TRIBUTÁRIA, ISENTAS E NÃO TRIBUTADA - EQUIPAMENTO EMISSOR DE CUPOM FISCAL - ECF</t>
  </si>
  <si>
    <t>LEVANTAMENTO COM MERCADORIAS TRIBUTADAS (4%, 7%, 12%, 17% e 25%) COM SUBSTITUIÇÃO TRIBUTÁRIA, ISENTAS E NÃO TRIBUTADA - EQUPAMENTO EMISSOR DE CUPOM FISCAL - ECF</t>
  </si>
  <si>
    <t>TRIBUTAÇÃO-4%</t>
  </si>
  <si>
    <t>Unidade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</si>
</sst>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-416]dddd\,\ d&quot; de &quot;mmmm&quot; de &quot;yyyy"/>
    <numFmt numFmtId="165" formatCode="d/m/yy;@"/>
    <numFmt numFmtId="166" formatCode="dd/mm/yy;@"/>
    <numFmt numFmtId="167" formatCode="[$-416]d\ \ mmmm\,\ yyyy;@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b/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 applyProtection="1">
      <alignment horizontal="left"/>
      <protection locked="0"/>
    </xf>
    <xf numFmtId="0" fontId="1" fillId="0" borderId="3" xfId="0" applyFont="1" applyBorder="1" applyAlignment="1">
      <alignment/>
    </xf>
    <xf numFmtId="0" fontId="0" fillId="0" borderId="3" xfId="0" applyBorder="1" applyAlignment="1">
      <alignment/>
    </xf>
    <xf numFmtId="0" fontId="5" fillId="0" borderId="4" xfId="0" applyFont="1" applyBorder="1" applyAlignment="1">
      <alignment/>
    </xf>
    <xf numFmtId="4" fontId="6" fillId="0" borderId="8" xfId="0" applyNumberFormat="1" applyFont="1" applyBorder="1" applyAlignment="1">
      <alignment horizontal="right"/>
    </xf>
    <xf numFmtId="0" fontId="4" fillId="0" borderId="2" xfId="0" applyFont="1" applyBorder="1" applyAlignment="1" applyProtection="1">
      <alignment/>
      <protection locked="0"/>
    </xf>
    <xf numFmtId="4" fontId="6" fillId="0" borderId="6" xfId="0" applyNumberFormat="1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2" fillId="0" borderId="9" xfId="0" applyFont="1" applyBorder="1" applyAlignment="1">
      <alignment horizontal="center" vertical="center" wrapText="1"/>
    </xf>
    <xf numFmtId="0" fontId="6" fillId="2" borderId="10" xfId="0" applyFont="1" applyFill="1" applyBorder="1" applyAlignment="1" applyProtection="1">
      <alignment horizontal="left"/>
      <protection locked="0"/>
    </xf>
    <xf numFmtId="4" fontId="6" fillId="0" borderId="11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4" fontId="6" fillId="0" borderId="6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5" fillId="0" borderId="4" xfId="0" applyFont="1" applyBorder="1" applyAlignment="1" applyProtection="1">
      <alignment horizontal="left"/>
      <protection locked="0"/>
    </xf>
    <xf numFmtId="167" fontId="4" fillId="0" borderId="11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4" fontId="6" fillId="0" borderId="6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2" borderId="12" xfId="0" applyFont="1" applyFill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/>
      <protection locked="0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left"/>
      <protection/>
    </xf>
    <xf numFmtId="0" fontId="6" fillId="2" borderId="10" xfId="0" applyFont="1" applyFill="1" applyBorder="1" applyAlignment="1" applyProtection="1">
      <alignment horizontal="left"/>
      <protection/>
    </xf>
    <xf numFmtId="0" fontId="6" fillId="2" borderId="12" xfId="0" applyFont="1" applyFill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/>
      <protection/>
    </xf>
    <xf numFmtId="9" fontId="6" fillId="0" borderId="6" xfId="0" applyNumberFormat="1" applyFont="1" applyBorder="1" applyAlignment="1" applyProtection="1">
      <alignment horizontal="center"/>
      <protection/>
    </xf>
    <xf numFmtId="9" fontId="6" fillId="0" borderId="5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left"/>
      <protection/>
    </xf>
    <xf numFmtId="0" fontId="3" fillId="0" borderId="5" xfId="0" applyFont="1" applyBorder="1" applyAlignment="1" applyProtection="1">
      <alignment horizontal="left"/>
      <protection locked="0"/>
    </xf>
    <xf numFmtId="4" fontId="6" fillId="0" borderId="6" xfId="0" applyNumberFormat="1" applyFont="1" applyBorder="1" applyAlignment="1" applyProtection="1">
      <alignment horizontal="right"/>
      <protection/>
    </xf>
    <xf numFmtId="4" fontId="6" fillId="0" borderId="5" xfId="0" applyNumberFormat="1" applyFont="1" applyBorder="1" applyAlignment="1" applyProtection="1">
      <alignment horizontal="right"/>
      <protection/>
    </xf>
    <xf numFmtId="0" fontId="3" fillId="2" borderId="10" xfId="0" applyFont="1" applyFill="1" applyBorder="1" applyAlignment="1" applyProtection="1">
      <alignment horizontal="left"/>
      <protection/>
    </xf>
    <xf numFmtId="0" fontId="3" fillId="0" borderId="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/>
    </xf>
    <xf numFmtId="0" fontId="3" fillId="0" borderId="7" xfId="0" applyFont="1" applyBorder="1" applyAlignment="1" applyProtection="1">
      <alignment horizontal="left"/>
      <protection locked="0"/>
    </xf>
    <xf numFmtId="0" fontId="3" fillId="0" borderId="7" xfId="0" applyFont="1" applyBorder="1" applyAlignment="1" applyProtection="1">
      <alignment horizontal="left"/>
      <protection locked="0"/>
    </xf>
    <xf numFmtId="167" fontId="1" fillId="0" borderId="11" xfId="0" applyNumberFormat="1" applyFont="1" applyBorder="1" applyAlignment="1" applyProtection="1">
      <alignment horizontal="center"/>
      <protection locked="0"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8" xfId="0" applyNumberFormat="1" applyFont="1" applyBorder="1" applyAlignment="1" applyProtection="1">
      <alignment horizontal="right"/>
      <protection/>
    </xf>
    <xf numFmtId="4" fontId="6" fillId="0" borderId="4" xfId="0" applyNumberFormat="1" applyFont="1" applyBorder="1" applyAlignment="1" applyProtection="1">
      <alignment horizontal="right"/>
      <protection/>
    </xf>
    <xf numFmtId="0" fontId="6" fillId="0" borderId="6" xfId="0" applyFont="1" applyBorder="1" applyAlignment="1" applyProtection="1">
      <alignment horizontal="left"/>
      <protection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6" xfId="0" applyNumberFormat="1" applyFont="1" applyBorder="1" applyAlignment="1" applyProtection="1">
      <alignment/>
      <protection/>
    </xf>
    <xf numFmtId="166" fontId="0" fillId="0" borderId="11" xfId="0" applyNumberFormat="1" applyFont="1" applyBorder="1" applyAlignment="1" applyProtection="1">
      <alignment/>
      <protection/>
    </xf>
    <xf numFmtId="4" fontId="6" fillId="0" borderId="5" xfId="0" applyNumberFormat="1" applyFont="1" applyBorder="1" applyAlignment="1" applyProtection="1">
      <alignment horizontal="right"/>
      <protection locked="0"/>
    </xf>
    <xf numFmtId="166" fontId="0" fillId="0" borderId="2" xfId="0" applyNumberFormat="1" applyFont="1" applyBorder="1" applyAlignment="1" applyProtection="1">
      <alignment horizontal="left"/>
      <protection/>
    </xf>
    <xf numFmtId="4" fontId="5" fillId="0" borderId="7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/>
      <protection/>
    </xf>
    <xf numFmtId="4" fontId="5" fillId="0" borderId="6" xfId="0" applyNumberFormat="1" applyFont="1" applyBorder="1" applyAlignment="1" applyProtection="1">
      <alignment/>
      <protection/>
    </xf>
    <xf numFmtId="4" fontId="3" fillId="2" borderId="6" xfId="0" applyNumberFormat="1" applyFont="1" applyFill="1" applyBorder="1" applyAlignment="1" applyProtection="1">
      <alignment/>
      <protection/>
    </xf>
    <xf numFmtId="4" fontId="3" fillId="0" borderId="5" xfId="0" applyNumberFormat="1" applyFont="1" applyBorder="1" applyAlignment="1" applyProtection="1">
      <alignment/>
      <protection/>
    </xf>
    <xf numFmtId="4" fontId="3" fillId="2" borderId="5" xfId="0" applyNumberFormat="1" applyFont="1" applyFill="1" applyBorder="1" applyAlignment="1" applyProtection="1">
      <alignment/>
      <protection/>
    </xf>
    <xf numFmtId="4" fontId="3" fillId="0" borderId="6" xfId="0" applyNumberFormat="1" applyFont="1" applyBorder="1" applyAlignment="1" applyProtection="1">
      <alignment horizontal="right"/>
      <protection/>
    </xf>
    <xf numFmtId="1" fontId="3" fillId="0" borderId="6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/>
    </xf>
    <xf numFmtId="165" fontId="3" fillId="0" borderId="15" xfId="0" applyNumberFormat="1" applyFont="1" applyBorder="1" applyAlignment="1" applyProtection="1">
      <alignment horizontal="center" vertical="center" wrapText="1"/>
      <protection/>
    </xf>
    <xf numFmtId="165" fontId="3" fillId="0" borderId="16" xfId="0" applyNumberFormat="1" applyFont="1" applyBorder="1" applyAlignment="1" applyProtection="1">
      <alignment horizontal="center" vertical="center" wrapText="1"/>
      <protection/>
    </xf>
    <xf numFmtId="165" fontId="3" fillId="0" borderId="16" xfId="0" applyNumberFormat="1" applyFont="1" applyBorder="1" applyAlignment="1" applyProtection="1">
      <alignment/>
      <protection/>
    </xf>
    <xf numFmtId="165" fontId="3" fillId="2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16" xfId="0" applyNumberFormat="1" applyFont="1" applyBorder="1" applyAlignment="1" applyProtection="1">
      <alignment horizontal="center"/>
      <protection locked="0"/>
    </xf>
    <xf numFmtId="1" fontId="9" fillId="0" borderId="16" xfId="0" applyNumberFormat="1" applyFont="1" applyBorder="1" applyAlignment="1" applyProtection="1">
      <alignment horizontal="center"/>
      <protection/>
    </xf>
    <xf numFmtId="1" fontId="9" fillId="0" borderId="17" xfId="0" applyNumberFormat="1" applyFont="1" applyBorder="1" applyAlignment="1" applyProtection="1">
      <alignment horizontal="center"/>
      <protection/>
    </xf>
    <xf numFmtId="3" fontId="9" fillId="0" borderId="16" xfId="0" applyNumberFormat="1" applyFont="1" applyBorder="1" applyAlignment="1" applyProtection="1">
      <alignment horizontal="center"/>
      <protection/>
    </xf>
    <xf numFmtId="3" fontId="9" fillId="0" borderId="17" xfId="0" applyNumberFormat="1" applyFont="1" applyBorder="1" applyAlignment="1" applyProtection="1">
      <alignment horizontal="center"/>
      <protection/>
    </xf>
    <xf numFmtId="0" fontId="5" fillId="0" borderId="3" xfId="0" applyFont="1" applyBorder="1" applyAlignment="1">
      <alignment horizontal="left" vertical="justify" wrapText="1"/>
    </xf>
    <xf numFmtId="0" fontId="6" fillId="0" borderId="2" xfId="0" applyFont="1" applyBorder="1" applyAlignment="1" applyProtection="1">
      <alignment horizontal="left" vertical="justify" wrapText="1"/>
      <protection locked="0"/>
    </xf>
    <xf numFmtId="0" fontId="4" fillId="2" borderId="13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3" fontId="4" fillId="0" borderId="19" xfId="0" applyNumberFormat="1" applyFont="1" applyBorder="1" applyAlignment="1" applyProtection="1">
      <alignment horizontal="left"/>
      <protection locked="0"/>
    </xf>
    <xf numFmtId="0" fontId="4" fillId="0" borderId="20" xfId="0" applyFont="1" applyBorder="1" applyAlignment="1" applyProtection="1">
      <alignment horizontal="left"/>
      <protection locked="0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12" xfId="0" applyFont="1" applyBorder="1" applyAlignment="1" applyProtection="1">
      <alignment horizontal="left" vertical="justify" wrapText="1"/>
      <protection locked="0"/>
    </xf>
    <xf numFmtId="0" fontId="2" fillId="2" borderId="13" xfId="0" applyFont="1" applyFill="1" applyBorder="1" applyAlignment="1">
      <alignment horizontal="center" vertical="justify" wrapText="1"/>
    </xf>
    <xf numFmtId="0" fontId="2" fillId="2" borderId="13" xfId="0" applyFont="1" applyFill="1" applyBorder="1" applyAlignment="1">
      <alignment horizontal="center"/>
    </xf>
    <xf numFmtId="0" fontId="6" fillId="0" borderId="2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/>
    </xf>
    <xf numFmtId="0" fontId="5" fillId="0" borderId="21" xfId="0" applyFont="1" applyBorder="1" applyAlignment="1" applyProtection="1">
      <alignment horizontal="left"/>
      <protection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left" vertical="justify" wrapText="1"/>
    </xf>
    <xf numFmtId="0" fontId="4" fillId="0" borderId="2" xfId="0" applyFont="1" applyBorder="1" applyAlignment="1" applyProtection="1">
      <alignment horizontal="left" vertical="justify" wrapText="1"/>
      <protection locked="0"/>
    </xf>
    <xf numFmtId="0" fontId="4" fillId="0" borderId="22" xfId="0" applyFont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horizontal="left"/>
      <protection/>
    </xf>
    <xf numFmtId="0" fontId="6" fillId="2" borderId="2" xfId="0" applyFont="1" applyFill="1" applyBorder="1" applyAlignment="1" applyProtection="1">
      <alignment horizontal="left"/>
      <protection/>
    </xf>
    <xf numFmtId="0" fontId="0" fillId="0" borderId="8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4" fillId="2" borderId="8" xfId="0" applyFont="1" applyFill="1" applyBorder="1" applyAlignment="1" applyProtection="1">
      <alignment horizontal="left"/>
      <protection/>
    </xf>
    <xf numFmtId="0" fontId="4" fillId="2" borderId="13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 horizontal="left"/>
      <protection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2" borderId="13" xfId="0" applyFont="1" applyFill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/>
    </xf>
    <xf numFmtId="0" fontId="6" fillId="2" borderId="13" xfId="0" applyFont="1" applyFill="1" applyBorder="1" applyAlignment="1" applyProtection="1">
      <alignment horizontal="left"/>
      <protection/>
    </xf>
    <xf numFmtId="0" fontId="5" fillId="0" borderId="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2" borderId="6" xfId="0" applyFont="1" applyFill="1" applyBorder="1" applyAlignment="1" applyProtection="1">
      <alignment horizontal="left"/>
      <protection/>
    </xf>
    <xf numFmtId="0" fontId="5" fillId="0" borderId="9" xfId="0" applyFont="1" applyBorder="1" applyAlignment="1">
      <alignment horizontal="left" vertical="justify" wrapText="1"/>
    </xf>
    <xf numFmtId="0" fontId="6" fillId="0" borderId="2" xfId="0" applyFont="1" applyBorder="1" applyAlignment="1" applyProtection="1">
      <alignment vertical="justify" wrapText="1"/>
      <protection locked="0"/>
    </xf>
    <xf numFmtId="0" fontId="6" fillId="0" borderId="12" xfId="0" applyFont="1" applyBorder="1" applyAlignment="1" applyProtection="1">
      <alignment vertical="justify" wrapText="1"/>
      <protection locked="0"/>
    </xf>
    <xf numFmtId="0" fontId="4" fillId="0" borderId="2" xfId="0" applyFont="1" applyBorder="1" applyAlignment="1">
      <alignment horizontal="left"/>
    </xf>
    <xf numFmtId="0" fontId="4" fillId="0" borderId="19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5" fillId="0" borderId="3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6" fillId="0" borderId="2" xfId="0" applyFont="1" applyFill="1" applyBorder="1" applyAlignment="1" applyProtection="1">
      <alignment horizontal="left"/>
      <protection locked="0"/>
    </xf>
    <xf numFmtId="0" fontId="5" fillId="0" borderId="9" xfId="0" applyFont="1" applyBorder="1" applyAlignment="1">
      <alignment horizontal="left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left"/>
      <protection locked="0"/>
    </xf>
    <xf numFmtId="4" fontId="3" fillId="2" borderId="0" xfId="0" applyNumberFormat="1" applyFont="1" applyFill="1" applyBorder="1" applyAlignment="1" applyProtection="1">
      <alignment horizontal="center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left"/>
    </xf>
    <xf numFmtId="0" fontId="4" fillId="0" borderId="12" xfId="0" applyFont="1" applyBorder="1" applyAlignment="1" applyProtection="1">
      <alignment horizontal="left" vertical="justify" wrapText="1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4" fontId="2" fillId="0" borderId="14" xfId="0" applyNumberFormat="1" applyFont="1" applyBorder="1" applyAlignment="1" applyProtection="1">
      <alignment horizontal="center" vertical="center"/>
      <protection locked="0"/>
    </xf>
    <xf numFmtId="4" fontId="2" fillId="0" borderId="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6" fillId="0" borderId="12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4" fontId="6" fillId="0" borderId="2" xfId="0" applyNumberFormat="1" applyFont="1" applyBorder="1" applyAlignment="1" applyProtection="1">
      <alignment horizontal="center"/>
      <protection locked="0"/>
    </xf>
    <xf numFmtId="3" fontId="4" fillId="0" borderId="11" xfId="0" applyNumberFormat="1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left"/>
      <protection/>
    </xf>
    <xf numFmtId="4" fontId="3" fillId="0" borderId="3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/>
      <protection/>
    </xf>
    <xf numFmtId="0" fontId="5" fillId="0" borderId="9" xfId="0" applyFont="1" applyBorder="1" applyAlignment="1" applyProtection="1">
      <alignment horizontal="left"/>
      <protection/>
    </xf>
    <xf numFmtId="0" fontId="5" fillId="0" borderId="3" xfId="0" applyFont="1" applyBorder="1" applyAlignment="1" applyProtection="1">
      <alignment horizontal="left"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5" fillId="0" borderId="1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9" fillId="0" borderId="5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left" vertical="justify" wrapText="1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 wrapText="1"/>
      <protection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 applyProtection="1">
      <alignment horizontal="center" vertical="justify" wrapText="1"/>
      <protection locked="0"/>
    </xf>
    <xf numFmtId="0" fontId="1" fillId="0" borderId="2" xfId="0" applyFont="1" applyBorder="1" applyAlignment="1" applyProtection="1">
      <alignment horizontal="center" vertical="justify" wrapText="1"/>
      <protection locked="0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0</xdr:col>
      <xdr:colOff>600075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4095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0</xdr:col>
      <xdr:colOff>571500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4095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0</xdr:col>
      <xdr:colOff>590550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381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0</xdr:col>
      <xdr:colOff>590550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361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76200</xdr:rowOff>
    </xdr:from>
    <xdr:to>
      <xdr:col>0</xdr:col>
      <xdr:colOff>619125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76200"/>
          <a:ext cx="381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0</xdr:col>
      <xdr:colOff>600075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4775"/>
          <a:ext cx="390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95250</xdr:rowOff>
    </xdr:from>
    <xdr:to>
      <xdr:col>0</xdr:col>
      <xdr:colOff>600075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0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showGridLines="0" tabSelected="1" workbookViewId="0" topLeftCell="A1">
      <selection activeCell="E4" sqref="E4"/>
    </sheetView>
  </sheetViews>
  <sheetFormatPr defaultColWidth="9.140625" defaultRowHeight="12.75"/>
  <cols>
    <col min="1" max="1" width="12.57421875" style="0" customWidth="1"/>
    <col min="2" max="2" width="23.28125" style="0" customWidth="1"/>
    <col min="3" max="3" width="15.28125" style="0" hidden="1" customWidth="1"/>
    <col min="4" max="4" width="9.8515625" style="0" customWidth="1"/>
    <col min="5" max="5" width="21.00390625" style="0" customWidth="1"/>
    <col min="6" max="6" width="29.28125" style="0" customWidth="1"/>
  </cols>
  <sheetData>
    <row r="1" spans="1:6" ht="10.5" customHeight="1">
      <c r="A1" s="110"/>
      <c r="B1" s="6" t="s">
        <v>2</v>
      </c>
      <c r="C1" s="6"/>
      <c r="D1" s="6"/>
      <c r="E1" s="15"/>
      <c r="F1" s="16"/>
    </row>
    <row r="2" spans="1:7" ht="10.5" customHeight="1">
      <c r="A2" s="111"/>
      <c r="B2" s="4" t="s">
        <v>0</v>
      </c>
      <c r="C2" s="4"/>
      <c r="D2" s="4"/>
      <c r="E2" s="4"/>
      <c r="F2" s="4"/>
      <c r="G2" s="4"/>
    </row>
    <row r="3" spans="1:7" ht="10.5" customHeight="1">
      <c r="A3" s="111"/>
      <c r="B3" s="4" t="s">
        <v>9</v>
      </c>
      <c r="C3" s="4"/>
      <c r="D3" s="4"/>
      <c r="E3" s="4"/>
      <c r="F3" s="4"/>
      <c r="G3" s="4"/>
    </row>
    <row r="4" spans="1:6" ht="10.5" customHeight="1">
      <c r="A4" s="111"/>
      <c r="B4" s="4" t="s">
        <v>3</v>
      </c>
      <c r="C4" s="4"/>
      <c r="D4" s="4"/>
      <c r="E4" s="8"/>
      <c r="F4" s="4"/>
    </row>
    <row r="5" spans="1:6" ht="10.5" customHeight="1">
      <c r="A5" s="112"/>
      <c r="B5" s="5" t="s">
        <v>62</v>
      </c>
      <c r="C5" s="19"/>
      <c r="D5" s="114"/>
      <c r="E5" s="114"/>
      <c r="F5" s="39" t="s">
        <v>1</v>
      </c>
    </row>
    <row r="6" spans="1:6" ht="6" customHeight="1">
      <c r="A6" s="107"/>
      <c r="B6" s="107"/>
      <c r="C6" s="107"/>
      <c r="D6" s="107"/>
      <c r="E6" s="107"/>
      <c r="F6" s="107"/>
    </row>
    <row r="7" spans="1:6" ht="12" customHeight="1">
      <c r="A7" s="108" t="s">
        <v>59</v>
      </c>
      <c r="B7" s="108"/>
      <c r="C7" s="108"/>
      <c r="D7" s="108"/>
      <c r="E7" s="108"/>
      <c r="F7" s="108"/>
    </row>
    <row r="8" spans="1:6" ht="17.25" customHeight="1">
      <c r="A8" s="109"/>
      <c r="B8" s="109"/>
      <c r="C8" s="109"/>
      <c r="D8" s="109"/>
      <c r="E8" s="109"/>
      <c r="F8" s="109"/>
    </row>
    <row r="9" spans="1:6" ht="6" customHeight="1">
      <c r="A9" s="107"/>
      <c r="B9" s="107"/>
      <c r="C9" s="107"/>
      <c r="D9" s="107"/>
      <c r="E9" s="107"/>
      <c r="F9" s="107"/>
    </row>
    <row r="10" spans="1:6" ht="12.75">
      <c r="A10" s="101" t="s">
        <v>5</v>
      </c>
      <c r="B10" s="101"/>
      <c r="C10" s="101"/>
      <c r="D10" s="101"/>
      <c r="E10" s="101"/>
      <c r="F10" s="101"/>
    </row>
    <row r="11" spans="1:6" ht="10.5" customHeight="1">
      <c r="A11" s="118" t="s">
        <v>6</v>
      </c>
      <c r="B11" s="118"/>
      <c r="C11" s="118"/>
      <c r="D11" s="118"/>
      <c r="E11" s="118"/>
      <c r="F11" s="118"/>
    </row>
    <row r="12" spans="1:6" ht="12.75">
      <c r="A12" s="114"/>
      <c r="B12" s="114"/>
      <c r="C12" s="114"/>
      <c r="D12" s="114"/>
      <c r="E12" s="114"/>
      <c r="F12" s="114"/>
    </row>
    <row r="13" spans="1:6" ht="10.5" customHeight="1">
      <c r="A13" s="118" t="s">
        <v>7</v>
      </c>
      <c r="B13" s="118"/>
      <c r="D13" s="117" t="s">
        <v>8</v>
      </c>
      <c r="E13" s="118"/>
      <c r="F13" s="9" t="s">
        <v>34</v>
      </c>
    </row>
    <row r="14" spans="1:6" ht="12.75" customHeight="1" thickBot="1">
      <c r="A14" s="133"/>
      <c r="B14" s="133"/>
      <c r="C14" s="27"/>
      <c r="D14" s="115"/>
      <c r="E14" s="116"/>
      <c r="F14" s="34"/>
    </row>
    <row r="15" spans="1:6" ht="3" customHeight="1">
      <c r="A15" s="113"/>
      <c r="B15" s="113"/>
      <c r="C15" s="113"/>
      <c r="D15" s="113"/>
      <c r="E15" s="113"/>
      <c r="F15" s="113"/>
    </row>
    <row r="16" spans="1:7" ht="12.75" customHeight="1">
      <c r="A16" s="102" t="s">
        <v>30</v>
      </c>
      <c r="B16" s="102" t="s">
        <v>10</v>
      </c>
      <c r="C16" s="11"/>
      <c r="D16" s="102" t="s">
        <v>11</v>
      </c>
      <c r="E16" s="105" t="s">
        <v>12</v>
      </c>
      <c r="F16" s="102" t="s">
        <v>13</v>
      </c>
      <c r="G16" s="3"/>
    </row>
    <row r="17" spans="1:7" ht="13.5" thickBot="1">
      <c r="A17" s="103"/>
      <c r="B17" s="104"/>
      <c r="C17" s="11"/>
      <c r="D17" s="103"/>
      <c r="E17" s="106"/>
      <c r="F17" s="103"/>
      <c r="G17" s="3"/>
    </row>
    <row r="18" spans="1:7" ht="12.75" customHeight="1" thickBot="1">
      <c r="A18" s="143" t="s">
        <v>29</v>
      </c>
      <c r="B18" s="144"/>
      <c r="C18" s="144"/>
      <c r="D18" s="144"/>
      <c r="E18" s="94"/>
      <c r="F18" s="23"/>
      <c r="G18" s="3"/>
    </row>
    <row r="19" spans="1:7" ht="12.75">
      <c r="A19" s="43" t="s">
        <v>31</v>
      </c>
      <c r="B19" s="20"/>
      <c r="C19" s="13"/>
      <c r="D19" s="47">
        <v>0.04</v>
      </c>
      <c r="E19" s="24">
        <f aca="true" t="shared" si="0" ref="E19:E26">B19*D19</f>
        <v>0</v>
      </c>
      <c r="F19" s="12"/>
      <c r="G19" s="2"/>
    </row>
    <row r="20" spans="1:7" ht="12.75">
      <c r="A20" s="43" t="s">
        <v>31</v>
      </c>
      <c r="B20" s="20"/>
      <c r="C20" s="13"/>
      <c r="D20" s="47">
        <v>0.07</v>
      </c>
      <c r="E20" s="18">
        <f t="shared" si="0"/>
        <v>0</v>
      </c>
      <c r="F20" s="12"/>
      <c r="G20" s="2"/>
    </row>
    <row r="21" spans="1:7" ht="12.75">
      <c r="A21" s="43" t="s">
        <v>31</v>
      </c>
      <c r="B21" s="20"/>
      <c r="C21" s="13"/>
      <c r="D21" s="47">
        <v>0.12</v>
      </c>
      <c r="E21" s="18">
        <f t="shared" si="0"/>
        <v>0</v>
      </c>
      <c r="F21" s="12"/>
      <c r="G21" s="2"/>
    </row>
    <row r="22" spans="1:7" ht="12.75">
      <c r="A22" s="43" t="s">
        <v>31</v>
      </c>
      <c r="B22" s="20"/>
      <c r="C22" s="13"/>
      <c r="D22" s="47">
        <v>0.17</v>
      </c>
      <c r="E22" s="18">
        <f t="shared" si="0"/>
        <v>0</v>
      </c>
      <c r="F22" s="12"/>
      <c r="G22" s="2"/>
    </row>
    <row r="23" spans="1:7" ht="12.75">
      <c r="A23" s="43" t="s">
        <v>31</v>
      </c>
      <c r="B23" s="20"/>
      <c r="C23" s="13"/>
      <c r="D23" s="47">
        <v>0.25</v>
      </c>
      <c r="E23" s="18">
        <f t="shared" si="0"/>
        <v>0</v>
      </c>
      <c r="F23" s="12"/>
      <c r="G23" s="2"/>
    </row>
    <row r="24" spans="1:7" ht="12.75">
      <c r="A24" s="43" t="s">
        <v>32</v>
      </c>
      <c r="B24" s="20"/>
      <c r="C24" s="13"/>
      <c r="D24" s="47">
        <v>0</v>
      </c>
      <c r="E24" s="18">
        <f t="shared" si="0"/>
        <v>0</v>
      </c>
      <c r="F24" s="12"/>
      <c r="G24" s="2"/>
    </row>
    <row r="25" spans="1:7" ht="12.75">
      <c r="A25" s="43" t="s">
        <v>33</v>
      </c>
      <c r="B25" s="20"/>
      <c r="C25" s="13"/>
      <c r="D25" s="47">
        <v>0</v>
      </c>
      <c r="E25" s="25">
        <f t="shared" si="0"/>
        <v>0</v>
      </c>
      <c r="F25" s="12"/>
      <c r="G25" s="2"/>
    </row>
    <row r="26" spans="1:7" ht="13.5" thickBot="1">
      <c r="A26" s="43" t="s">
        <v>52</v>
      </c>
      <c r="B26" s="20"/>
      <c r="C26" s="13"/>
      <c r="D26" s="47">
        <v>0</v>
      </c>
      <c r="E26" s="37">
        <f t="shared" si="0"/>
        <v>0</v>
      </c>
      <c r="F26" s="35"/>
      <c r="G26" s="2"/>
    </row>
    <row r="27" spans="1:7" ht="13.5" thickBot="1">
      <c r="A27" s="145" t="s">
        <v>29</v>
      </c>
      <c r="B27" s="146"/>
      <c r="C27" s="146"/>
      <c r="D27" s="146"/>
      <c r="E27" s="94"/>
      <c r="F27" s="23"/>
      <c r="G27" s="2"/>
    </row>
    <row r="28" spans="1:7" ht="12.75">
      <c r="A28" s="43" t="s">
        <v>31</v>
      </c>
      <c r="B28" s="20"/>
      <c r="C28" s="13"/>
      <c r="D28" s="47">
        <v>0.04</v>
      </c>
      <c r="E28" s="24">
        <f aca="true" t="shared" si="1" ref="E28:E35">B28*D28</f>
        <v>0</v>
      </c>
      <c r="F28" s="12"/>
      <c r="G28" s="2"/>
    </row>
    <row r="29" spans="1:7" ht="12.75">
      <c r="A29" s="43" t="s">
        <v>31</v>
      </c>
      <c r="B29" s="20"/>
      <c r="C29" s="13"/>
      <c r="D29" s="47">
        <v>0.07</v>
      </c>
      <c r="E29" s="18">
        <f t="shared" si="1"/>
        <v>0</v>
      </c>
      <c r="F29" s="12"/>
      <c r="G29" s="2"/>
    </row>
    <row r="30" spans="1:7" ht="12.75">
      <c r="A30" s="43" t="s">
        <v>31</v>
      </c>
      <c r="B30" s="20"/>
      <c r="C30" s="13"/>
      <c r="D30" s="47">
        <v>0.12</v>
      </c>
      <c r="E30" s="18">
        <f t="shared" si="1"/>
        <v>0</v>
      </c>
      <c r="F30" s="12"/>
      <c r="G30" s="2"/>
    </row>
    <row r="31" spans="1:7" ht="12.75">
      <c r="A31" s="43" t="s">
        <v>31</v>
      </c>
      <c r="B31" s="20"/>
      <c r="C31" s="13"/>
      <c r="D31" s="47">
        <v>0.17</v>
      </c>
      <c r="E31" s="18">
        <f t="shared" si="1"/>
        <v>0</v>
      </c>
      <c r="F31" s="12"/>
      <c r="G31" s="2"/>
    </row>
    <row r="32" spans="1:7" ht="12.75">
      <c r="A32" s="43" t="s">
        <v>31</v>
      </c>
      <c r="B32" s="20"/>
      <c r="C32" s="13"/>
      <c r="D32" s="47">
        <v>0.25</v>
      </c>
      <c r="E32" s="18">
        <f t="shared" si="1"/>
        <v>0</v>
      </c>
      <c r="F32" s="12"/>
      <c r="G32" s="2"/>
    </row>
    <row r="33" spans="1:7" ht="12.75">
      <c r="A33" s="43" t="s">
        <v>32</v>
      </c>
      <c r="B33" s="20"/>
      <c r="C33" s="13"/>
      <c r="D33" s="47">
        <v>0</v>
      </c>
      <c r="E33" s="18">
        <f t="shared" si="1"/>
        <v>0</v>
      </c>
      <c r="F33" s="12"/>
      <c r="G33" s="2"/>
    </row>
    <row r="34" spans="1:7" ht="12.75">
      <c r="A34" s="43" t="s">
        <v>33</v>
      </c>
      <c r="B34" s="20"/>
      <c r="C34" s="13"/>
      <c r="D34" s="47">
        <v>0</v>
      </c>
      <c r="E34" s="18">
        <f t="shared" si="1"/>
        <v>0</v>
      </c>
      <c r="F34" s="12"/>
      <c r="G34" s="2"/>
    </row>
    <row r="35" spans="1:7" ht="13.5" thickBot="1">
      <c r="A35" s="43" t="s">
        <v>52</v>
      </c>
      <c r="B35" s="20"/>
      <c r="C35" s="13"/>
      <c r="D35" s="47">
        <v>0</v>
      </c>
      <c r="E35" s="37">
        <f t="shared" si="1"/>
        <v>0</v>
      </c>
      <c r="F35" s="12"/>
      <c r="G35" s="2"/>
    </row>
    <row r="36" spans="1:7" ht="13.5" thickBot="1">
      <c r="A36" s="134" t="s">
        <v>29</v>
      </c>
      <c r="B36" s="135"/>
      <c r="C36" s="135"/>
      <c r="D36" s="135"/>
      <c r="E36" s="94"/>
      <c r="F36" s="38"/>
      <c r="G36" s="2"/>
    </row>
    <row r="37" spans="1:7" ht="12.75">
      <c r="A37" s="43" t="s">
        <v>31</v>
      </c>
      <c r="B37" s="20"/>
      <c r="C37" s="13"/>
      <c r="D37" s="47">
        <v>0.04</v>
      </c>
      <c r="E37" s="18">
        <f aca="true" t="shared" si="2" ref="E37:E44">B37*D37</f>
        <v>0</v>
      </c>
      <c r="F37" s="12"/>
      <c r="G37" s="2"/>
    </row>
    <row r="38" spans="1:7" ht="12.75">
      <c r="A38" s="43" t="s">
        <v>31</v>
      </c>
      <c r="B38" s="20"/>
      <c r="C38" s="13"/>
      <c r="D38" s="47">
        <v>0.07</v>
      </c>
      <c r="E38" s="18">
        <f t="shared" si="2"/>
        <v>0</v>
      </c>
      <c r="F38" s="14"/>
      <c r="G38" s="2"/>
    </row>
    <row r="39" spans="1:6" ht="12.75">
      <c r="A39" s="43" t="s">
        <v>31</v>
      </c>
      <c r="B39" s="20"/>
      <c r="C39" s="13"/>
      <c r="D39" s="47">
        <v>0.12</v>
      </c>
      <c r="E39" s="18">
        <f t="shared" si="2"/>
        <v>0</v>
      </c>
      <c r="F39" s="12"/>
    </row>
    <row r="40" spans="1:6" ht="12.75">
      <c r="A40" s="43" t="s">
        <v>31</v>
      </c>
      <c r="B40" s="20"/>
      <c r="C40" s="13"/>
      <c r="D40" s="47">
        <v>0.17</v>
      </c>
      <c r="E40" s="18">
        <f t="shared" si="2"/>
        <v>0</v>
      </c>
      <c r="F40" s="12"/>
    </row>
    <row r="41" spans="1:6" ht="12.75">
      <c r="A41" s="43" t="s">
        <v>31</v>
      </c>
      <c r="B41" s="20"/>
      <c r="C41" s="13"/>
      <c r="D41" s="47">
        <v>0.25</v>
      </c>
      <c r="E41" s="18">
        <f t="shared" si="2"/>
        <v>0</v>
      </c>
      <c r="F41" s="12"/>
    </row>
    <row r="42" spans="1:6" ht="12.75">
      <c r="A42" s="43" t="s">
        <v>32</v>
      </c>
      <c r="B42" s="20"/>
      <c r="C42" s="13"/>
      <c r="D42" s="47">
        <v>0</v>
      </c>
      <c r="E42" s="18">
        <f t="shared" si="2"/>
        <v>0</v>
      </c>
      <c r="F42" s="12"/>
    </row>
    <row r="43" spans="1:6" ht="12.75">
      <c r="A43" s="43" t="s">
        <v>33</v>
      </c>
      <c r="B43" s="20"/>
      <c r="C43" s="13"/>
      <c r="D43" s="47">
        <v>0</v>
      </c>
      <c r="E43" s="18">
        <f t="shared" si="2"/>
        <v>0</v>
      </c>
      <c r="F43" s="12"/>
    </row>
    <row r="44" spans="1:6" ht="13.5" thickBot="1">
      <c r="A44" s="43" t="s">
        <v>52</v>
      </c>
      <c r="B44" s="20"/>
      <c r="C44" s="13"/>
      <c r="D44" s="47">
        <v>0</v>
      </c>
      <c r="E44" s="37">
        <f t="shared" si="2"/>
        <v>0</v>
      </c>
      <c r="F44" s="12"/>
    </row>
    <row r="45" spans="1:6" ht="13.5" thickBot="1">
      <c r="A45" s="134" t="s">
        <v>29</v>
      </c>
      <c r="B45" s="135"/>
      <c r="C45" s="135"/>
      <c r="D45" s="135"/>
      <c r="E45" s="94"/>
      <c r="F45" s="38"/>
    </row>
    <row r="46" spans="1:6" ht="12.75">
      <c r="A46" s="43" t="s">
        <v>31</v>
      </c>
      <c r="B46" s="20"/>
      <c r="C46" s="13"/>
      <c r="D46" s="47">
        <v>0.04</v>
      </c>
      <c r="E46" s="18">
        <f aca="true" t="shared" si="3" ref="E46:E53">B46*D46</f>
        <v>0</v>
      </c>
      <c r="F46" s="12"/>
    </row>
    <row r="47" spans="1:6" ht="12.75">
      <c r="A47" s="43" t="s">
        <v>31</v>
      </c>
      <c r="B47" s="20"/>
      <c r="C47" s="13"/>
      <c r="D47" s="47">
        <v>0.07</v>
      </c>
      <c r="E47" s="18">
        <f t="shared" si="3"/>
        <v>0</v>
      </c>
      <c r="F47" s="12"/>
    </row>
    <row r="48" spans="1:6" ht="12.75">
      <c r="A48" s="43" t="s">
        <v>31</v>
      </c>
      <c r="B48" s="20"/>
      <c r="C48" s="13"/>
      <c r="D48" s="47">
        <v>0.12</v>
      </c>
      <c r="E48" s="18">
        <f t="shared" si="3"/>
        <v>0</v>
      </c>
      <c r="F48" s="12"/>
    </row>
    <row r="49" spans="1:6" ht="12.75">
      <c r="A49" s="43" t="s">
        <v>31</v>
      </c>
      <c r="B49" s="20"/>
      <c r="C49" s="13"/>
      <c r="D49" s="47">
        <v>0.17</v>
      </c>
      <c r="E49" s="18">
        <f t="shared" si="3"/>
        <v>0</v>
      </c>
      <c r="F49" s="12"/>
    </row>
    <row r="50" spans="1:6" ht="12.75">
      <c r="A50" s="43" t="s">
        <v>31</v>
      </c>
      <c r="B50" s="20"/>
      <c r="C50" s="13"/>
      <c r="D50" s="47">
        <v>0.25</v>
      </c>
      <c r="E50" s="18">
        <f t="shared" si="3"/>
        <v>0</v>
      </c>
      <c r="F50" s="12"/>
    </row>
    <row r="51" spans="1:6" ht="12.75">
      <c r="A51" s="43" t="s">
        <v>32</v>
      </c>
      <c r="B51" s="20"/>
      <c r="C51" s="13"/>
      <c r="D51" s="47">
        <v>0</v>
      </c>
      <c r="E51" s="18">
        <f t="shared" si="3"/>
        <v>0</v>
      </c>
      <c r="F51" s="12"/>
    </row>
    <row r="52" spans="1:6" ht="12.75">
      <c r="A52" s="43" t="s">
        <v>33</v>
      </c>
      <c r="B52" s="20"/>
      <c r="C52" s="13"/>
      <c r="D52" s="47">
        <v>0</v>
      </c>
      <c r="E52" s="18">
        <f t="shared" si="3"/>
        <v>0</v>
      </c>
      <c r="F52" s="12"/>
    </row>
    <row r="53" spans="1:6" ht="12.75">
      <c r="A53" s="43" t="s">
        <v>52</v>
      </c>
      <c r="B53" s="20"/>
      <c r="C53" s="13"/>
      <c r="D53" s="47">
        <v>0</v>
      </c>
      <c r="E53" s="36">
        <f t="shared" si="3"/>
        <v>0</v>
      </c>
      <c r="F53" s="12"/>
    </row>
    <row r="54" spans="1:6" ht="12.75">
      <c r="A54" s="140" t="s">
        <v>14</v>
      </c>
      <c r="B54" s="141"/>
      <c r="C54" s="141"/>
      <c r="D54" s="141"/>
      <c r="E54" s="141"/>
      <c r="F54" s="142"/>
    </row>
    <row r="55" spans="1:6" ht="12.75">
      <c r="A55" s="43" t="s">
        <v>31</v>
      </c>
      <c r="B55" s="26">
        <f>B46+B37+B28+B19</f>
        <v>0</v>
      </c>
      <c r="C55" s="13"/>
      <c r="D55" s="47">
        <v>0.04</v>
      </c>
      <c r="E55" s="18">
        <f aca="true" t="shared" si="4" ref="E55:E62">B55*D55</f>
        <v>0</v>
      </c>
      <c r="F55" s="12"/>
    </row>
    <row r="56" spans="1:6" ht="12.75">
      <c r="A56" s="43" t="s">
        <v>31</v>
      </c>
      <c r="B56" s="26">
        <f aca="true" t="shared" si="5" ref="B56:B62">B47+B38+B29+B20</f>
        <v>0</v>
      </c>
      <c r="C56" s="13"/>
      <c r="D56" s="47">
        <v>0.07</v>
      </c>
      <c r="E56" s="18">
        <f t="shared" si="4"/>
        <v>0</v>
      </c>
      <c r="F56" s="12"/>
    </row>
    <row r="57" spans="1:6" ht="12.75">
      <c r="A57" s="43" t="s">
        <v>31</v>
      </c>
      <c r="B57" s="26">
        <f t="shared" si="5"/>
        <v>0</v>
      </c>
      <c r="C57" s="13"/>
      <c r="D57" s="47">
        <v>0.12</v>
      </c>
      <c r="E57" s="18">
        <f t="shared" si="4"/>
        <v>0</v>
      </c>
      <c r="F57" s="12"/>
    </row>
    <row r="58" spans="1:6" ht="12.75">
      <c r="A58" s="43" t="s">
        <v>31</v>
      </c>
      <c r="B58" s="26">
        <f t="shared" si="5"/>
        <v>0</v>
      </c>
      <c r="C58" s="13"/>
      <c r="D58" s="47">
        <v>0.17</v>
      </c>
      <c r="E58" s="18">
        <f t="shared" si="4"/>
        <v>0</v>
      </c>
      <c r="F58" s="12"/>
    </row>
    <row r="59" spans="1:6" ht="12.75">
      <c r="A59" s="43" t="s">
        <v>31</v>
      </c>
      <c r="B59" s="26">
        <f t="shared" si="5"/>
        <v>0</v>
      </c>
      <c r="C59" s="13"/>
      <c r="D59" s="47">
        <v>0.25</v>
      </c>
      <c r="E59" s="18">
        <f t="shared" si="4"/>
        <v>0</v>
      </c>
      <c r="F59" s="12"/>
    </row>
    <row r="60" spans="1:6" ht="12.75">
      <c r="A60" s="43" t="s">
        <v>32</v>
      </c>
      <c r="B60" s="26">
        <f t="shared" si="5"/>
        <v>0</v>
      </c>
      <c r="C60" s="13"/>
      <c r="D60" s="47">
        <v>0</v>
      </c>
      <c r="E60" s="18">
        <f t="shared" si="4"/>
        <v>0</v>
      </c>
      <c r="F60" s="12"/>
    </row>
    <row r="61" spans="1:6" ht="12.75">
      <c r="A61" s="43" t="s">
        <v>33</v>
      </c>
      <c r="B61" s="26">
        <f t="shared" si="5"/>
        <v>0</v>
      </c>
      <c r="C61" s="13"/>
      <c r="D61" s="47">
        <v>0</v>
      </c>
      <c r="E61" s="18">
        <f t="shared" si="4"/>
        <v>0</v>
      </c>
      <c r="F61" s="12"/>
    </row>
    <row r="62" spans="1:6" ht="12.75">
      <c r="A62" s="43" t="s">
        <v>52</v>
      </c>
      <c r="B62" s="26">
        <f t="shared" si="5"/>
        <v>0</v>
      </c>
      <c r="C62" s="13"/>
      <c r="D62" s="47">
        <v>0</v>
      </c>
      <c r="E62" s="18">
        <f t="shared" si="4"/>
        <v>0</v>
      </c>
      <c r="F62" s="12"/>
    </row>
    <row r="63" spans="1:6" ht="12.75">
      <c r="A63" s="136" t="s">
        <v>15</v>
      </c>
      <c r="B63" s="137"/>
      <c r="C63" s="137"/>
      <c r="D63" s="137"/>
      <c r="E63" s="137"/>
      <c r="F63" s="138"/>
    </row>
    <row r="64" spans="1:6" ht="6" customHeight="1">
      <c r="A64" s="139"/>
      <c r="B64" s="139"/>
      <c r="C64" s="139"/>
      <c r="D64" s="139"/>
      <c r="E64" s="139"/>
      <c r="F64" s="139"/>
    </row>
    <row r="65" spans="1:7" ht="12.75">
      <c r="A65" s="121" t="s">
        <v>16</v>
      </c>
      <c r="B65" s="121"/>
      <c r="C65" s="121"/>
      <c r="D65" s="121"/>
      <c r="E65" s="121"/>
      <c r="F65" s="121"/>
      <c r="G65" s="1"/>
    </row>
    <row r="66" spans="1:6" s="1" customFormat="1" ht="10.5" customHeight="1">
      <c r="A66" s="129" t="s">
        <v>17</v>
      </c>
      <c r="B66" s="129"/>
      <c r="C66" s="129"/>
      <c r="D66" s="129"/>
      <c r="E66" s="129"/>
      <c r="F66" s="129"/>
    </row>
    <row r="67" spans="1:6" s="1" customFormat="1" ht="12.75" customHeight="1">
      <c r="A67" s="122"/>
      <c r="B67" s="122"/>
      <c r="C67" s="122"/>
      <c r="D67" s="122"/>
      <c r="E67" s="122"/>
      <c r="F67" s="122"/>
    </row>
    <row r="68" spans="1:6" s="1" customFormat="1" ht="10.5" customHeight="1">
      <c r="A68" s="123" t="s">
        <v>18</v>
      </c>
      <c r="B68" s="123"/>
      <c r="C68" s="123"/>
      <c r="D68" s="123"/>
      <c r="E68" s="124"/>
      <c r="F68" s="49" t="s">
        <v>50</v>
      </c>
    </row>
    <row r="69" spans="1:6" s="1" customFormat="1" ht="12.75" customHeight="1">
      <c r="A69" s="127"/>
      <c r="B69" s="127"/>
      <c r="C69" s="127"/>
      <c r="D69" s="127"/>
      <c r="E69" s="128"/>
      <c r="F69" s="83"/>
    </row>
    <row r="70" spans="1:6" s="1" customFormat="1" ht="10.5" customHeight="1">
      <c r="A70" s="129" t="s">
        <v>17</v>
      </c>
      <c r="B70" s="129"/>
      <c r="C70" s="129"/>
      <c r="D70" s="129"/>
      <c r="E70" s="129"/>
      <c r="F70" s="129"/>
    </row>
    <row r="71" spans="1:6" s="1" customFormat="1" ht="12.75" customHeight="1">
      <c r="A71" s="122"/>
      <c r="B71" s="122"/>
      <c r="C71" s="122"/>
      <c r="D71" s="122"/>
      <c r="E71" s="122"/>
      <c r="F71" s="122"/>
    </row>
    <row r="72" spans="1:6" s="1" customFormat="1" ht="10.5" customHeight="1">
      <c r="A72" s="123" t="s">
        <v>18</v>
      </c>
      <c r="B72" s="123"/>
      <c r="C72" s="123"/>
      <c r="D72" s="123"/>
      <c r="E72" s="124"/>
      <c r="F72" s="49" t="s">
        <v>50</v>
      </c>
    </row>
    <row r="73" spans="1:6" s="1" customFormat="1" ht="12.75">
      <c r="A73" s="125"/>
      <c r="B73" s="125"/>
      <c r="C73" s="125"/>
      <c r="D73" s="125"/>
      <c r="E73" s="126"/>
      <c r="F73" s="84"/>
    </row>
    <row r="74" spans="1:6" ht="6" customHeight="1">
      <c r="A74" s="130"/>
      <c r="B74" s="130"/>
      <c r="C74" s="130"/>
      <c r="D74" s="130"/>
      <c r="E74" s="130"/>
      <c r="F74" s="130"/>
    </row>
    <row r="75" spans="1:6" ht="12.75" customHeight="1">
      <c r="A75" s="120" t="s">
        <v>19</v>
      </c>
      <c r="B75" s="120"/>
      <c r="C75" s="120"/>
      <c r="D75" s="120"/>
      <c r="E75" s="120"/>
      <c r="F75" s="120"/>
    </row>
    <row r="76" spans="1:6" ht="10.5" customHeight="1">
      <c r="A76" s="131" t="s">
        <v>17</v>
      </c>
      <c r="B76" s="131"/>
      <c r="C76" s="131"/>
      <c r="D76" s="131"/>
      <c r="E76" s="131"/>
      <c r="F76" s="81" t="s">
        <v>20</v>
      </c>
    </row>
    <row r="77" spans="1:6" ht="12.75">
      <c r="A77" s="132"/>
      <c r="B77" s="132"/>
      <c r="C77" s="132"/>
      <c r="D77" s="132"/>
      <c r="E77" s="132"/>
      <c r="F77" s="83"/>
    </row>
    <row r="78" spans="1:6" ht="10.5" customHeight="1">
      <c r="A78" s="99" t="s">
        <v>18</v>
      </c>
      <c r="B78" s="99"/>
      <c r="C78" s="99"/>
      <c r="D78" s="99"/>
      <c r="E78" s="99"/>
      <c r="F78" s="81" t="s">
        <v>21</v>
      </c>
    </row>
    <row r="79" spans="1:6" ht="12.75">
      <c r="A79" s="100"/>
      <c r="B79" s="100"/>
      <c r="C79" s="100"/>
      <c r="D79" s="100"/>
      <c r="E79" s="119"/>
      <c r="F79" s="82"/>
    </row>
  </sheetData>
  <sheetProtection password="D4A0" sheet="1" objects="1" scenarios="1"/>
  <mergeCells count="40">
    <mergeCell ref="A72:E72"/>
    <mergeCell ref="A54:F54"/>
    <mergeCell ref="A18:D18"/>
    <mergeCell ref="A27:D27"/>
    <mergeCell ref="A66:F66"/>
    <mergeCell ref="D5:E5"/>
    <mergeCell ref="A74:F74"/>
    <mergeCell ref="A76:E76"/>
    <mergeCell ref="A77:E77"/>
    <mergeCell ref="A13:B13"/>
    <mergeCell ref="A14:B14"/>
    <mergeCell ref="A36:D36"/>
    <mergeCell ref="A45:D45"/>
    <mergeCell ref="A63:F63"/>
    <mergeCell ref="A64:F64"/>
    <mergeCell ref="A78:E78"/>
    <mergeCell ref="A79:E79"/>
    <mergeCell ref="A75:F75"/>
    <mergeCell ref="A65:F65"/>
    <mergeCell ref="A67:F67"/>
    <mergeCell ref="A68:E68"/>
    <mergeCell ref="A73:E73"/>
    <mergeCell ref="A69:E69"/>
    <mergeCell ref="A70:F70"/>
    <mergeCell ref="A71:F71"/>
    <mergeCell ref="A6:F6"/>
    <mergeCell ref="A7:F8"/>
    <mergeCell ref="A1:A5"/>
    <mergeCell ref="A15:F15"/>
    <mergeCell ref="A12:F12"/>
    <mergeCell ref="D14:E14"/>
    <mergeCell ref="D13:E13"/>
    <mergeCell ref="A9:F9"/>
    <mergeCell ref="A10:F10"/>
    <mergeCell ref="A11:F11"/>
    <mergeCell ref="F16:F17"/>
    <mergeCell ref="A16:A17"/>
    <mergeCell ref="B16:B17"/>
    <mergeCell ref="D16:D17"/>
    <mergeCell ref="E16:E17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portrait" paperSize="9" scale="83" r:id="rId2"/>
  <headerFooter alignWithMargins="0">
    <oddFooter>&amp;L&amp;7PRS-PAF-DAT-1021 (01.02.2006) - PLANILHA 1/6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showGridLines="0" workbookViewId="0" topLeftCell="A1">
      <selection activeCell="A1" sqref="A1:A5"/>
    </sheetView>
  </sheetViews>
  <sheetFormatPr defaultColWidth="9.140625" defaultRowHeight="12.75"/>
  <cols>
    <col min="1" max="1" width="12.57421875" style="0" customWidth="1"/>
    <col min="2" max="2" width="23.28125" style="0" customWidth="1"/>
    <col min="3" max="3" width="15.28125" style="0" hidden="1" customWidth="1"/>
    <col min="4" max="4" width="9.7109375" style="0" customWidth="1"/>
    <col min="5" max="5" width="19.7109375" style="0" customWidth="1"/>
    <col min="6" max="6" width="30.7109375" style="0" customWidth="1"/>
  </cols>
  <sheetData>
    <row r="1" spans="1:6" ht="10.5" customHeight="1">
      <c r="A1" s="110"/>
      <c r="B1" s="6" t="s">
        <v>2</v>
      </c>
      <c r="C1" s="6"/>
      <c r="D1" s="6"/>
      <c r="E1" s="15"/>
      <c r="F1" s="16"/>
    </row>
    <row r="2" spans="1:7" ht="10.5" customHeight="1">
      <c r="A2" s="111"/>
      <c r="B2" s="4" t="s">
        <v>0</v>
      </c>
      <c r="C2" s="4"/>
      <c r="D2" s="4"/>
      <c r="E2" s="4"/>
      <c r="F2" s="4"/>
      <c r="G2" s="4"/>
    </row>
    <row r="3" spans="1:7" ht="10.5" customHeight="1">
      <c r="A3" s="111"/>
      <c r="B3" s="4" t="s">
        <v>9</v>
      </c>
      <c r="C3" s="4"/>
      <c r="D3" s="4"/>
      <c r="E3" s="4"/>
      <c r="F3" s="4"/>
      <c r="G3" s="4"/>
    </row>
    <row r="4" spans="1:6" ht="10.5" customHeight="1">
      <c r="A4" s="111"/>
      <c r="B4" s="4" t="s">
        <v>3</v>
      </c>
      <c r="C4" s="4"/>
      <c r="D4" s="4"/>
      <c r="E4" s="28">
        <f>' ECF-1º dia'!$E$4</f>
        <v>0</v>
      </c>
      <c r="F4" s="4"/>
    </row>
    <row r="5" spans="1:6" ht="10.5" customHeight="1">
      <c r="A5" s="112"/>
      <c r="B5" s="5" t="s">
        <v>62</v>
      </c>
      <c r="C5" s="19"/>
      <c r="D5" s="155">
        <f>' ECF-1º dia'!$D$5</f>
        <v>0</v>
      </c>
      <c r="E5" s="155"/>
      <c r="F5" s="39" t="s">
        <v>1</v>
      </c>
    </row>
    <row r="6" spans="1:6" ht="6" customHeight="1">
      <c r="A6" s="107"/>
      <c r="B6" s="107"/>
      <c r="C6" s="107"/>
      <c r="D6" s="107"/>
      <c r="E6" s="107"/>
      <c r="F6" s="107"/>
    </row>
    <row r="7" spans="1:6" ht="12" customHeight="1">
      <c r="A7" s="108" t="s">
        <v>59</v>
      </c>
      <c r="B7" s="108"/>
      <c r="C7" s="108"/>
      <c r="D7" s="108"/>
      <c r="E7" s="108"/>
      <c r="F7" s="108"/>
    </row>
    <row r="8" spans="1:6" ht="17.25" customHeight="1">
      <c r="A8" s="109"/>
      <c r="B8" s="109"/>
      <c r="C8" s="109"/>
      <c r="D8" s="109"/>
      <c r="E8" s="109"/>
      <c r="F8" s="109"/>
    </row>
    <row r="9" spans="1:6" ht="6" customHeight="1">
      <c r="A9" s="107"/>
      <c r="B9" s="107"/>
      <c r="C9" s="107"/>
      <c r="D9" s="107"/>
      <c r="E9" s="107"/>
      <c r="F9" s="107"/>
    </row>
    <row r="10" spans="1:6" ht="12.75">
      <c r="A10" s="101" t="s">
        <v>5</v>
      </c>
      <c r="B10" s="101"/>
      <c r="C10" s="101"/>
      <c r="D10" s="101"/>
      <c r="E10" s="101"/>
      <c r="F10" s="101"/>
    </row>
    <row r="11" spans="1:6" ht="10.5" customHeight="1">
      <c r="A11" s="118" t="s">
        <v>6</v>
      </c>
      <c r="B11" s="118"/>
      <c r="C11" s="118"/>
      <c r="D11" s="118"/>
      <c r="E11" s="118"/>
      <c r="F11" s="118"/>
    </row>
    <row r="12" spans="1:6" ht="12.75">
      <c r="A12" s="153">
        <f>' ECF-1º dia'!$A$12</f>
        <v>0</v>
      </c>
      <c r="B12" s="153"/>
      <c r="C12" s="153"/>
      <c r="D12" s="153"/>
      <c r="E12" s="153"/>
      <c r="F12" s="153"/>
    </row>
    <row r="13" spans="1:6" ht="10.5" customHeight="1">
      <c r="A13" s="118" t="s">
        <v>7</v>
      </c>
      <c r="B13" s="118"/>
      <c r="D13" s="117" t="s">
        <v>8</v>
      </c>
      <c r="E13" s="118"/>
      <c r="F13" s="9" t="s">
        <v>35</v>
      </c>
    </row>
    <row r="14" spans="1:6" ht="12.75" customHeight="1" thickBot="1">
      <c r="A14" s="148">
        <f>' ECF-1º dia'!$A$14</f>
        <v>0</v>
      </c>
      <c r="B14" s="148"/>
      <c r="C14" s="7"/>
      <c r="D14" s="154">
        <f>' ECF-1º dia'!$D$14</f>
        <v>0</v>
      </c>
      <c r="E14" s="116"/>
      <c r="F14" s="34"/>
    </row>
    <row r="15" spans="1:6" ht="3" customHeight="1">
      <c r="A15" s="113"/>
      <c r="B15" s="113"/>
      <c r="C15" s="113"/>
      <c r="D15" s="113"/>
      <c r="E15" s="113"/>
      <c r="F15" s="113"/>
    </row>
    <row r="16" spans="1:7" ht="12.75" customHeight="1">
      <c r="A16" s="102" t="s">
        <v>30</v>
      </c>
      <c r="B16" s="102" t="s">
        <v>10</v>
      </c>
      <c r="C16" s="11"/>
      <c r="D16" s="102" t="s">
        <v>11</v>
      </c>
      <c r="E16" s="105" t="s">
        <v>12</v>
      </c>
      <c r="F16" s="102" t="s">
        <v>13</v>
      </c>
      <c r="G16" s="3"/>
    </row>
    <row r="17" spans="1:7" ht="13.5" thickBot="1">
      <c r="A17" s="103"/>
      <c r="B17" s="104"/>
      <c r="C17" s="11"/>
      <c r="D17" s="103"/>
      <c r="E17" s="106"/>
      <c r="F17" s="103"/>
      <c r="G17" s="3"/>
    </row>
    <row r="18" spans="1:7" ht="12.75" customHeight="1" thickBot="1">
      <c r="A18" s="143" t="s">
        <v>29</v>
      </c>
      <c r="B18" s="144"/>
      <c r="C18" s="144"/>
      <c r="D18" s="144"/>
      <c r="E18" s="95">
        <f>' ECF-1º dia'!$E$18</f>
        <v>0</v>
      </c>
      <c r="F18" s="44"/>
      <c r="G18" s="3"/>
    </row>
    <row r="19" spans="1:7" ht="12.75">
      <c r="A19" s="43" t="s">
        <v>31</v>
      </c>
      <c r="B19" s="20"/>
      <c r="C19" s="13"/>
      <c r="D19" s="47">
        <v>0.04</v>
      </c>
      <c r="E19" s="24">
        <f aca="true" t="shared" si="0" ref="E19:E26">B19*D19</f>
        <v>0</v>
      </c>
      <c r="F19" s="12"/>
      <c r="G19" s="2"/>
    </row>
    <row r="20" spans="1:7" ht="12.75">
      <c r="A20" s="43" t="s">
        <v>31</v>
      </c>
      <c r="B20" s="20"/>
      <c r="C20" s="13"/>
      <c r="D20" s="47">
        <v>0.07</v>
      </c>
      <c r="E20" s="18">
        <f t="shared" si="0"/>
        <v>0</v>
      </c>
      <c r="F20" s="12"/>
      <c r="G20" s="2"/>
    </row>
    <row r="21" spans="1:7" ht="12.75">
      <c r="A21" s="43" t="s">
        <v>31</v>
      </c>
      <c r="B21" s="20"/>
      <c r="C21" s="13"/>
      <c r="D21" s="47">
        <v>0.12</v>
      </c>
      <c r="E21" s="18">
        <f t="shared" si="0"/>
        <v>0</v>
      </c>
      <c r="F21" s="12"/>
      <c r="G21" s="2"/>
    </row>
    <row r="22" spans="1:7" ht="12.75">
      <c r="A22" s="43" t="s">
        <v>31</v>
      </c>
      <c r="B22" s="20"/>
      <c r="C22" s="13"/>
      <c r="D22" s="47">
        <v>0.17</v>
      </c>
      <c r="E22" s="18">
        <f t="shared" si="0"/>
        <v>0</v>
      </c>
      <c r="F22" s="12"/>
      <c r="G22" s="2"/>
    </row>
    <row r="23" spans="1:7" ht="12.75">
      <c r="A23" s="43" t="s">
        <v>31</v>
      </c>
      <c r="B23" s="20"/>
      <c r="C23" s="13"/>
      <c r="D23" s="47">
        <v>0.25</v>
      </c>
      <c r="E23" s="18">
        <f t="shared" si="0"/>
        <v>0</v>
      </c>
      <c r="F23" s="12"/>
      <c r="G23" s="2"/>
    </row>
    <row r="24" spans="1:7" ht="12.75">
      <c r="A24" s="43" t="s">
        <v>32</v>
      </c>
      <c r="B24" s="20"/>
      <c r="C24" s="13"/>
      <c r="D24" s="47">
        <v>0</v>
      </c>
      <c r="E24" s="18">
        <f t="shared" si="0"/>
        <v>0</v>
      </c>
      <c r="F24" s="12"/>
      <c r="G24" s="2"/>
    </row>
    <row r="25" spans="1:7" ht="12.75">
      <c r="A25" s="46" t="s">
        <v>33</v>
      </c>
      <c r="B25" s="69"/>
      <c r="C25" s="41"/>
      <c r="D25" s="48">
        <v>0</v>
      </c>
      <c r="E25" s="25">
        <f t="shared" si="0"/>
        <v>0</v>
      </c>
      <c r="F25" s="42"/>
      <c r="G25" s="2"/>
    </row>
    <row r="26" spans="1:7" ht="13.5" thickBot="1">
      <c r="A26" s="43" t="s">
        <v>52</v>
      </c>
      <c r="B26" s="20"/>
      <c r="C26" s="13"/>
      <c r="D26" s="47">
        <v>0</v>
      </c>
      <c r="E26" s="37">
        <f t="shared" si="0"/>
        <v>0</v>
      </c>
      <c r="F26" s="12"/>
      <c r="G26" s="2"/>
    </row>
    <row r="27" spans="1:7" ht="13.5" thickBot="1">
      <c r="A27" s="134" t="s">
        <v>29</v>
      </c>
      <c r="B27" s="135"/>
      <c r="C27" s="135"/>
      <c r="D27" s="135"/>
      <c r="E27" s="95">
        <f>' ECF-1º dia'!$E$27</f>
        <v>0</v>
      </c>
      <c r="F27" s="45"/>
      <c r="G27" s="2"/>
    </row>
    <row r="28" spans="1:7" ht="12.75">
      <c r="A28" s="43" t="s">
        <v>31</v>
      </c>
      <c r="B28" s="20"/>
      <c r="C28" s="13"/>
      <c r="D28" s="47">
        <v>0.04</v>
      </c>
      <c r="E28" s="24">
        <f aca="true" t="shared" si="1" ref="E28:E35">B28*D28</f>
        <v>0</v>
      </c>
      <c r="F28" s="12"/>
      <c r="G28" s="2"/>
    </row>
    <row r="29" spans="1:7" ht="12.75">
      <c r="A29" s="43" t="s">
        <v>31</v>
      </c>
      <c r="B29" s="20"/>
      <c r="C29" s="13"/>
      <c r="D29" s="47">
        <v>0.07</v>
      </c>
      <c r="E29" s="18">
        <f t="shared" si="1"/>
        <v>0</v>
      </c>
      <c r="F29" s="12"/>
      <c r="G29" s="2"/>
    </row>
    <row r="30" spans="1:7" ht="12.75">
      <c r="A30" s="43" t="s">
        <v>31</v>
      </c>
      <c r="B30" s="20"/>
      <c r="C30" s="13"/>
      <c r="D30" s="47">
        <v>0.12</v>
      </c>
      <c r="E30" s="18">
        <f t="shared" si="1"/>
        <v>0</v>
      </c>
      <c r="F30" s="12"/>
      <c r="G30" s="2"/>
    </row>
    <row r="31" spans="1:7" ht="12.75">
      <c r="A31" s="43" t="s">
        <v>31</v>
      </c>
      <c r="B31" s="20"/>
      <c r="C31" s="13"/>
      <c r="D31" s="47">
        <v>0.17</v>
      </c>
      <c r="E31" s="18">
        <f t="shared" si="1"/>
        <v>0</v>
      </c>
      <c r="F31" s="12"/>
      <c r="G31" s="2"/>
    </row>
    <row r="32" spans="1:7" ht="12.75">
      <c r="A32" s="43" t="s">
        <v>31</v>
      </c>
      <c r="B32" s="20"/>
      <c r="C32" s="13"/>
      <c r="D32" s="47">
        <v>0.25</v>
      </c>
      <c r="E32" s="18">
        <f t="shared" si="1"/>
        <v>0</v>
      </c>
      <c r="F32" s="12"/>
      <c r="G32" s="2"/>
    </row>
    <row r="33" spans="1:7" ht="12.75">
      <c r="A33" s="43" t="s">
        <v>32</v>
      </c>
      <c r="B33" s="20"/>
      <c r="C33" s="13"/>
      <c r="D33" s="47">
        <v>0</v>
      </c>
      <c r="E33" s="18">
        <f t="shared" si="1"/>
        <v>0</v>
      </c>
      <c r="F33" s="12"/>
      <c r="G33" s="2"/>
    </row>
    <row r="34" spans="1:7" ht="12.75">
      <c r="A34" s="43" t="s">
        <v>33</v>
      </c>
      <c r="B34" s="20"/>
      <c r="C34" s="13"/>
      <c r="D34" s="47">
        <v>0</v>
      </c>
      <c r="E34" s="18">
        <f t="shared" si="1"/>
        <v>0</v>
      </c>
      <c r="F34" s="12"/>
      <c r="G34" s="2"/>
    </row>
    <row r="35" spans="1:7" ht="13.5" thickBot="1">
      <c r="A35" s="43" t="s">
        <v>52</v>
      </c>
      <c r="B35" s="20"/>
      <c r="C35" s="13"/>
      <c r="D35" s="47">
        <v>0</v>
      </c>
      <c r="E35" s="37">
        <f t="shared" si="1"/>
        <v>0</v>
      </c>
      <c r="F35" s="12"/>
      <c r="G35" s="2"/>
    </row>
    <row r="36" spans="1:7" ht="13.5" thickBot="1">
      <c r="A36" s="134" t="s">
        <v>29</v>
      </c>
      <c r="B36" s="135"/>
      <c r="C36" s="135"/>
      <c r="D36" s="135"/>
      <c r="E36" s="95">
        <f>' ECF-1º dia'!$E$36</f>
        <v>0</v>
      </c>
      <c r="F36" s="45"/>
      <c r="G36" s="2"/>
    </row>
    <row r="37" spans="1:7" ht="12.75">
      <c r="A37" s="43" t="s">
        <v>31</v>
      </c>
      <c r="B37" s="20"/>
      <c r="C37" s="13"/>
      <c r="D37" s="47">
        <v>0.04</v>
      </c>
      <c r="E37" s="18">
        <f aca="true" t="shared" si="2" ref="E37:E44">B37*D37</f>
        <v>0</v>
      </c>
      <c r="F37" s="12"/>
      <c r="G37" s="2"/>
    </row>
    <row r="38" spans="1:7" ht="12.75">
      <c r="A38" s="43" t="s">
        <v>31</v>
      </c>
      <c r="B38" s="20"/>
      <c r="C38" s="13"/>
      <c r="D38" s="47">
        <v>0.07</v>
      </c>
      <c r="E38" s="18">
        <f t="shared" si="2"/>
        <v>0</v>
      </c>
      <c r="F38" s="14"/>
      <c r="G38" s="2"/>
    </row>
    <row r="39" spans="1:6" ht="12.75">
      <c r="A39" s="43" t="s">
        <v>31</v>
      </c>
      <c r="B39" s="20"/>
      <c r="C39" s="13"/>
      <c r="D39" s="47">
        <v>0.12</v>
      </c>
      <c r="E39" s="18">
        <f t="shared" si="2"/>
        <v>0</v>
      </c>
      <c r="F39" s="12"/>
    </row>
    <row r="40" spans="1:6" ht="12.75">
      <c r="A40" s="43" t="s">
        <v>31</v>
      </c>
      <c r="B40" s="20"/>
      <c r="C40" s="13"/>
      <c r="D40" s="47">
        <v>0.17</v>
      </c>
      <c r="E40" s="18">
        <f t="shared" si="2"/>
        <v>0</v>
      </c>
      <c r="F40" s="12"/>
    </row>
    <row r="41" spans="1:6" ht="12.75">
      <c r="A41" s="43" t="s">
        <v>31</v>
      </c>
      <c r="B41" s="20"/>
      <c r="C41" s="13"/>
      <c r="D41" s="47">
        <v>0.25</v>
      </c>
      <c r="E41" s="18">
        <f t="shared" si="2"/>
        <v>0</v>
      </c>
      <c r="F41" s="12"/>
    </row>
    <row r="42" spans="1:6" ht="12.75">
      <c r="A42" s="43" t="s">
        <v>32</v>
      </c>
      <c r="B42" s="20"/>
      <c r="C42" s="13"/>
      <c r="D42" s="47">
        <v>0</v>
      </c>
      <c r="E42" s="18">
        <f t="shared" si="2"/>
        <v>0</v>
      </c>
      <c r="F42" s="12"/>
    </row>
    <row r="43" spans="1:6" ht="12.75">
      <c r="A43" s="43" t="s">
        <v>33</v>
      </c>
      <c r="B43" s="20"/>
      <c r="C43" s="13"/>
      <c r="D43" s="47">
        <v>0</v>
      </c>
      <c r="E43" s="18">
        <f t="shared" si="2"/>
        <v>0</v>
      </c>
      <c r="F43" s="12"/>
    </row>
    <row r="44" spans="1:6" ht="12.75">
      <c r="A44" s="43" t="s">
        <v>52</v>
      </c>
      <c r="B44" s="20"/>
      <c r="C44" s="13"/>
      <c r="D44" s="47">
        <v>0</v>
      </c>
      <c r="E44" s="36">
        <f t="shared" si="2"/>
        <v>0</v>
      </c>
      <c r="F44" s="12"/>
    </row>
    <row r="45" spans="1:6" ht="13.5" thickBot="1">
      <c r="A45" s="134" t="s">
        <v>29</v>
      </c>
      <c r="B45" s="135"/>
      <c r="C45" s="135"/>
      <c r="D45" s="135"/>
      <c r="E45" s="96">
        <f>' ECF-1º dia'!$E$45</f>
        <v>0</v>
      </c>
      <c r="F45" s="45"/>
    </row>
    <row r="46" spans="1:6" ht="12.75">
      <c r="A46" s="43" t="s">
        <v>31</v>
      </c>
      <c r="B46" s="20"/>
      <c r="C46" s="13"/>
      <c r="D46" s="47">
        <v>0.04</v>
      </c>
      <c r="E46" s="18">
        <f aca="true" t="shared" si="3" ref="E46:E53">B46*D46</f>
        <v>0</v>
      </c>
      <c r="F46" s="12"/>
    </row>
    <row r="47" spans="1:6" ht="12.75">
      <c r="A47" s="43" t="s">
        <v>31</v>
      </c>
      <c r="B47" s="20"/>
      <c r="C47" s="13"/>
      <c r="D47" s="47">
        <v>0.07</v>
      </c>
      <c r="E47" s="18">
        <f t="shared" si="3"/>
        <v>0</v>
      </c>
      <c r="F47" s="12"/>
    </row>
    <row r="48" spans="1:6" ht="12.75">
      <c r="A48" s="43" t="s">
        <v>31</v>
      </c>
      <c r="B48" s="20"/>
      <c r="C48" s="13"/>
      <c r="D48" s="47">
        <v>0.12</v>
      </c>
      <c r="E48" s="18">
        <f t="shared" si="3"/>
        <v>0</v>
      </c>
      <c r="F48" s="12"/>
    </row>
    <row r="49" spans="1:6" ht="12.75">
      <c r="A49" s="43" t="s">
        <v>31</v>
      </c>
      <c r="B49" s="20"/>
      <c r="C49" s="13"/>
      <c r="D49" s="47">
        <v>0.17</v>
      </c>
      <c r="E49" s="18">
        <f t="shared" si="3"/>
        <v>0</v>
      </c>
      <c r="F49" s="12"/>
    </row>
    <row r="50" spans="1:6" ht="12.75">
      <c r="A50" s="43" t="s">
        <v>31</v>
      </c>
      <c r="B50" s="20"/>
      <c r="C50" s="13"/>
      <c r="D50" s="47">
        <v>0.25</v>
      </c>
      <c r="E50" s="18">
        <f t="shared" si="3"/>
        <v>0</v>
      </c>
      <c r="F50" s="12"/>
    </row>
    <row r="51" spans="1:6" ht="12.75">
      <c r="A51" s="43" t="s">
        <v>32</v>
      </c>
      <c r="B51" s="20"/>
      <c r="C51" s="13"/>
      <c r="D51" s="47">
        <v>0</v>
      </c>
      <c r="E51" s="18">
        <f t="shared" si="3"/>
        <v>0</v>
      </c>
      <c r="F51" s="12"/>
    </row>
    <row r="52" spans="1:6" ht="12.75">
      <c r="A52" s="43" t="s">
        <v>33</v>
      </c>
      <c r="B52" s="20"/>
      <c r="C52" s="13"/>
      <c r="D52" s="47">
        <v>0</v>
      </c>
      <c r="E52" s="18">
        <f t="shared" si="3"/>
        <v>0</v>
      </c>
      <c r="F52" s="12"/>
    </row>
    <row r="53" spans="1:6" ht="12.75">
      <c r="A53" s="43" t="s">
        <v>52</v>
      </c>
      <c r="B53" s="20"/>
      <c r="C53" s="13"/>
      <c r="D53" s="47">
        <v>0</v>
      </c>
      <c r="E53" s="18">
        <f t="shared" si="3"/>
        <v>0</v>
      </c>
      <c r="F53" s="12"/>
    </row>
    <row r="54" spans="1:6" ht="12.75">
      <c r="A54" s="149" t="s">
        <v>14</v>
      </c>
      <c r="B54" s="149"/>
      <c r="C54" s="149"/>
      <c r="D54" s="149"/>
      <c r="E54" s="149"/>
      <c r="F54" s="149"/>
    </row>
    <row r="55" spans="1:6" ht="12.75">
      <c r="A55" s="21" t="s">
        <v>31</v>
      </c>
      <c r="B55" s="26">
        <f>B46+B37+B28+B19</f>
        <v>0</v>
      </c>
      <c r="C55" s="13"/>
      <c r="D55" s="47">
        <v>0.04</v>
      </c>
      <c r="E55" s="18">
        <f aca="true" t="shared" si="4" ref="E55:E62">B55*D55</f>
        <v>0</v>
      </c>
      <c r="F55" s="12"/>
    </row>
    <row r="56" spans="1:6" ht="12.75">
      <c r="A56" s="21" t="s">
        <v>31</v>
      </c>
      <c r="B56" s="26">
        <f aca="true" t="shared" si="5" ref="B56:B62">B47+B38+B29+B20</f>
        <v>0</v>
      </c>
      <c r="C56" s="13"/>
      <c r="D56" s="47">
        <v>0.07</v>
      </c>
      <c r="E56" s="18">
        <f t="shared" si="4"/>
        <v>0</v>
      </c>
      <c r="F56" s="12"/>
    </row>
    <row r="57" spans="1:6" ht="12.75">
      <c r="A57" s="21" t="s">
        <v>31</v>
      </c>
      <c r="B57" s="26">
        <f t="shared" si="5"/>
        <v>0</v>
      </c>
      <c r="C57" s="13"/>
      <c r="D57" s="47">
        <v>0.12</v>
      </c>
      <c r="E57" s="18">
        <f t="shared" si="4"/>
        <v>0</v>
      </c>
      <c r="F57" s="12"/>
    </row>
    <row r="58" spans="1:6" ht="12.75">
      <c r="A58" s="21" t="s">
        <v>31</v>
      </c>
      <c r="B58" s="26">
        <f t="shared" si="5"/>
        <v>0</v>
      </c>
      <c r="C58" s="13"/>
      <c r="D58" s="47">
        <v>0.17</v>
      </c>
      <c r="E58" s="18">
        <f t="shared" si="4"/>
        <v>0</v>
      </c>
      <c r="F58" s="12"/>
    </row>
    <row r="59" spans="1:6" ht="12.75">
      <c r="A59" s="21" t="s">
        <v>31</v>
      </c>
      <c r="B59" s="26">
        <f t="shared" si="5"/>
        <v>0</v>
      </c>
      <c r="C59" s="13"/>
      <c r="D59" s="47">
        <v>0.25</v>
      </c>
      <c r="E59" s="18">
        <f t="shared" si="4"/>
        <v>0</v>
      </c>
      <c r="F59" s="12"/>
    </row>
    <row r="60" spans="1:6" ht="12.75">
      <c r="A60" s="21" t="s">
        <v>32</v>
      </c>
      <c r="B60" s="26">
        <f t="shared" si="5"/>
        <v>0</v>
      </c>
      <c r="C60" s="13"/>
      <c r="D60" s="47">
        <v>0</v>
      </c>
      <c r="E60" s="18">
        <f t="shared" si="4"/>
        <v>0</v>
      </c>
      <c r="F60" s="12"/>
    </row>
    <row r="61" spans="1:6" ht="12.75">
      <c r="A61" s="21" t="s">
        <v>33</v>
      </c>
      <c r="B61" s="26">
        <f t="shared" si="5"/>
        <v>0</v>
      </c>
      <c r="C61" s="13"/>
      <c r="D61" s="47">
        <v>0</v>
      </c>
      <c r="E61" s="18">
        <f t="shared" si="4"/>
        <v>0</v>
      </c>
      <c r="F61" s="12"/>
    </row>
    <row r="62" spans="1:6" ht="12.75">
      <c r="A62" s="43" t="s">
        <v>52</v>
      </c>
      <c r="B62" s="26">
        <f t="shared" si="5"/>
        <v>0</v>
      </c>
      <c r="C62" s="13"/>
      <c r="D62" s="47">
        <v>0</v>
      </c>
      <c r="E62" s="18">
        <f t="shared" si="4"/>
        <v>0</v>
      </c>
      <c r="F62" s="12"/>
    </row>
    <row r="63" spans="1:6" ht="12.75">
      <c r="A63" s="137" t="s">
        <v>15</v>
      </c>
      <c r="B63" s="137"/>
      <c r="C63" s="137"/>
      <c r="D63" s="137"/>
      <c r="E63" s="137"/>
      <c r="F63" s="137"/>
    </row>
    <row r="64" spans="1:6" ht="6" customHeight="1">
      <c r="A64" s="139"/>
      <c r="B64" s="139"/>
      <c r="C64" s="139"/>
      <c r="D64" s="139"/>
      <c r="E64" s="139"/>
      <c r="F64" s="139"/>
    </row>
    <row r="65" spans="1:7" ht="12.75">
      <c r="A65" s="121" t="s">
        <v>16</v>
      </c>
      <c r="B65" s="121"/>
      <c r="C65" s="121"/>
      <c r="D65" s="121"/>
      <c r="E65" s="121"/>
      <c r="F65" s="121"/>
      <c r="G65" s="1"/>
    </row>
    <row r="66" spans="1:6" s="1" customFormat="1" ht="11.25" customHeight="1">
      <c r="A66" s="147" t="s">
        <v>17</v>
      </c>
      <c r="B66" s="147"/>
      <c r="C66" s="147"/>
      <c r="D66" s="147"/>
      <c r="E66" s="147"/>
      <c r="F66" s="147"/>
    </row>
    <row r="67" spans="1:6" s="1" customFormat="1" ht="12.75" customHeight="1">
      <c r="A67" s="122"/>
      <c r="B67" s="122"/>
      <c r="C67" s="122"/>
      <c r="D67" s="122"/>
      <c r="E67" s="122"/>
      <c r="F67" s="122"/>
    </row>
    <row r="68" spans="1:6" s="1" customFormat="1" ht="10.5" customHeight="1">
      <c r="A68" s="129" t="s">
        <v>18</v>
      </c>
      <c r="B68" s="129"/>
      <c r="C68" s="129"/>
      <c r="D68" s="129"/>
      <c r="E68" s="129"/>
      <c r="F68" s="33" t="s">
        <v>50</v>
      </c>
    </row>
    <row r="69" spans="1:6" s="1" customFormat="1" ht="12.75">
      <c r="A69" s="125"/>
      <c r="B69" s="125"/>
      <c r="C69" s="125"/>
      <c r="D69" s="125"/>
      <c r="E69" s="125"/>
      <c r="F69" s="83"/>
    </row>
    <row r="70" spans="1:6" s="1" customFormat="1" ht="10.5" customHeight="1">
      <c r="A70" s="147" t="s">
        <v>17</v>
      </c>
      <c r="B70" s="147"/>
      <c r="C70" s="147"/>
      <c r="D70" s="147"/>
      <c r="E70" s="147"/>
      <c r="F70" s="147"/>
    </row>
    <row r="71" spans="1:6" s="1" customFormat="1" ht="12.75" customHeight="1">
      <c r="A71" s="122"/>
      <c r="B71" s="122"/>
      <c r="C71" s="122"/>
      <c r="D71" s="122"/>
      <c r="E71" s="122"/>
      <c r="F71" s="122"/>
    </row>
    <row r="72" spans="1:6" s="1" customFormat="1" ht="10.5" customHeight="1">
      <c r="A72" s="129" t="s">
        <v>18</v>
      </c>
      <c r="B72" s="129"/>
      <c r="C72" s="129"/>
      <c r="D72" s="129"/>
      <c r="E72" s="129"/>
      <c r="F72" s="33" t="s">
        <v>50</v>
      </c>
    </row>
    <row r="73" spans="1:6" s="1" customFormat="1" ht="12.75">
      <c r="A73" s="114"/>
      <c r="B73" s="114"/>
      <c r="C73" s="114"/>
      <c r="D73" s="114"/>
      <c r="E73" s="114"/>
      <c r="F73" s="83"/>
    </row>
    <row r="74" spans="1:6" ht="6" customHeight="1">
      <c r="A74" s="130"/>
      <c r="B74" s="130"/>
      <c r="C74" s="130"/>
      <c r="D74" s="130"/>
      <c r="E74" s="130"/>
      <c r="F74" s="130"/>
    </row>
    <row r="75" spans="1:6" ht="12.75" customHeight="1">
      <c r="A75" s="120" t="s">
        <v>19</v>
      </c>
      <c r="B75" s="120"/>
      <c r="C75" s="120"/>
      <c r="D75" s="120"/>
      <c r="E75" s="120"/>
      <c r="F75" s="120"/>
    </row>
    <row r="76" spans="1:6" ht="10.5" customHeight="1">
      <c r="A76" s="99" t="s">
        <v>17</v>
      </c>
      <c r="B76" s="99"/>
      <c r="C76" s="99"/>
      <c r="D76" s="99"/>
      <c r="E76" s="99"/>
      <c r="F76" s="17" t="s">
        <v>20</v>
      </c>
    </row>
    <row r="77" spans="1:6" ht="12.75">
      <c r="A77" s="132"/>
      <c r="B77" s="132"/>
      <c r="C77" s="132"/>
      <c r="D77" s="132"/>
      <c r="E77" s="132"/>
      <c r="F77" s="86"/>
    </row>
    <row r="78" spans="1:6" ht="10.5" customHeight="1">
      <c r="A78" s="99" t="s">
        <v>18</v>
      </c>
      <c r="B78" s="99"/>
      <c r="C78" s="99"/>
      <c r="D78" s="99"/>
      <c r="E78" s="150"/>
      <c r="F78" s="17" t="s">
        <v>21</v>
      </c>
    </row>
    <row r="79" spans="1:6" ht="12.75">
      <c r="A79" s="151"/>
      <c r="B79" s="151"/>
      <c r="C79" s="151"/>
      <c r="D79" s="151"/>
      <c r="E79" s="152"/>
      <c r="F79" s="85"/>
    </row>
  </sheetData>
  <sheetProtection password="D4A0" sheet="1" objects="1" scenarios="1"/>
  <mergeCells count="40">
    <mergeCell ref="F16:F17"/>
    <mergeCell ref="A16:A17"/>
    <mergeCell ref="B16:B17"/>
    <mergeCell ref="D16:D17"/>
    <mergeCell ref="E16:E17"/>
    <mergeCell ref="A1:A5"/>
    <mergeCell ref="A15:F15"/>
    <mergeCell ref="A12:F12"/>
    <mergeCell ref="D14:E14"/>
    <mergeCell ref="D13:E13"/>
    <mergeCell ref="A9:F9"/>
    <mergeCell ref="A10:F10"/>
    <mergeCell ref="A11:F11"/>
    <mergeCell ref="D5:E5"/>
    <mergeCell ref="A13:B13"/>
    <mergeCell ref="A78:E78"/>
    <mergeCell ref="A79:E79"/>
    <mergeCell ref="A75:F75"/>
    <mergeCell ref="A65:F65"/>
    <mergeCell ref="A74:F74"/>
    <mergeCell ref="A76:E76"/>
    <mergeCell ref="A77:E77"/>
    <mergeCell ref="A68:E68"/>
    <mergeCell ref="A66:F66"/>
    <mergeCell ref="A67:F67"/>
    <mergeCell ref="A14:B14"/>
    <mergeCell ref="A63:F63"/>
    <mergeCell ref="A64:F64"/>
    <mergeCell ref="A6:F6"/>
    <mergeCell ref="A7:F8"/>
    <mergeCell ref="A36:D36"/>
    <mergeCell ref="A45:D45"/>
    <mergeCell ref="A54:F54"/>
    <mergeCell ref="A18:D18"/>
    <mergeCell ref="A27:D27"/>
    <mergeCell ref="A73:E73"/>
    <mergeCell ref="A69:E69"/>
    <mergeCell ref="A71:F71"/>
    <mergeCell ref="A70:F70"/>
    <mergeCell ref="A72:E72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portrait" paperSize="9" scale="83" r:id="rId2"/>
  <headerFooter alignWithMargins="0">
    <oddFooter>&amp;L&amp;7PRS-FAP-DAT-1021 (01.02.2006) - PLANILHA 2/6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9"/>
  <sheetViews>
    <sheetView showGridLines="0" workbookViewId="0" topLeftCell="A1">
      <selection activeCell="A6" sqref="A6:F6"/>
    </sheetView>
  </sheetViews>
  <sheetFormatPr defaultColWidth="9.140625" defaultRowHeight="12.75"/>
  <cols>
    <col min="1" max="1" width="12.57421875" style="0" customWidth="1"/>
    <col min="2" max="2" width="23.28125" style="0" customWidth="1"/>
    <col min="3" max="3" width="15.28125" style="0" hidden="1" customWidth="1"/>
    <col min="4" max="4" width="9.7109375" style="0" customWidth="1"/>
    <col min="5" max="5" width="19.7109375" style="0" customWidth="1"/>
    <col min="6" max="6" width="30.7109375" style="0" customWidth="1"/>
  </cols>
  <sheetData>
    <row r="1" spans="1:6" ht="10.5" customHeight="1">
      <c r="A1" s="110"/>
      <c r="B1" s="6" t="s">
        <v>2</v>
      </c>
      <c r="C1" s="6"/>
      <c r="D1" s="6"/>
      <c r="E1" s="15"/>
      <c r="F1" s="16"/>
    </row>
    <row r="2" spans="1:7" ht="10.5" customHeight="1">
      <c r="A2" s="111"/>
      <c r="B2" s="4" t="s">
        <v>0</v>
      </c>
      <c r="C2" s="4"/>
      <c r="D2" s="4"/>
      <c r="E2" s="4"/>
      <c r="F2" s="4"/>
      <c r="G2" s="4"/>
    </row>
    <row r="3" spans="1:7" ht="10.5" customHeight="1">
      <c r="A3" s="111"/>
      <c r="B3" s="4" t="s">
        <v>9</v>
      </c>
      <c r="C3" s="4"/>
      <c r="D3" s="4"/>
      <c r="E3" s="4"/>
      <c r="F3" s="4"/>
      <c r="G3" s="4"/>
    </row>
    <row r="4" spans="1:6" ht="10.5" customHeight="1">
      <c r="A4" s="111"/>
      <c r="B4" s="4" t="s">
        <v>3</v>
      </c>
      <c r="C4" s="4"/>
      <c r="D4" s="4"/>
      <c r="E4" s="28">
        <f>' ECF-1º dia'!$E$4</f>
        <v>0</v>
      </c>
      <c r="F4" s="4"/>
    </row>
    <row r="5" spans="1:6" ht="10.5" customHeight="1">
      <c r="A5" s="112"/>
      <c r="B5" s="5" t="s">
        <v>62</v>
      </c>
      <c r="C5" s="19"/>
      <c r="D5" s="155">
        <f>' ECF-1º dia'!$D$5</f>
        <v>0</v>
      </c>
      <c r="E5" s="155"/>
      <c r="F5" s="39" t="s">
        <v>1</v>
      </c>
    </row>
    <row r="6" spans="1:6" ht="6" customHeight="1">
      <c r="A6" s="107"/>
      <c r="B6" s="107"/>
      <c r="C6" s="107"/>
      <c r="D6" s="107"/>
      <c r="E6" s="107"/>
      <c r="F6" s="107"/>
    </row>
    <row r="7" spans="1:6" ht="12" customHeight="1">
      <c r="A7" s="108" t="s">
        <v>59</v>
      </c>
      <c r="B7" s="108"/>
      <c r="C7" s="108"/>
      <c r="D7" s="108"/>
      <c r="E7" s="108"/>
      <c r="F7" s="108"/>
    </row>
    <row r="8" spans="1:6" ht="17.25" customHeight="1">
      <c r="A8" s="109"/>
      <c r="B8" s="109"/>
      <c r="C8" s="109"/>
      <c r="D8" s="109"/>
      <c r="E8" s="109"/>
      <c r="F8" s="109"/>
    </row>
    <row r="9" spans="1:6" ht="6" customHeight="1">
      <c r="A9" s="107"/>
      <c r="B9" s="107"/>
      <c r="C9" s="107"/>
      <c r="D9" s="107"/>
      <c r="E9" s="107"/>
      <c r="F9" s="107"/>
    </row>
    <row r="10" spans="1:6" ht="12.75">
      <c r="A10" s="101" t="s">
        <v>5</v>
      </c>
      <c r="B10" s="101"/>
      <c r="C10" s="101"/>
      <c r="D10" s="101"/>
      <c r="E10" s="101"/>
      <c r="F10" s="101"/>
    </row>
    <row r="11" spans="1:6" ht="10.5" customHeight="1">
      <c r="A11" s="118" t="s">
        <v>6</v>
      </c>
      <c r="B11" s="118"/>
      <c r="C11" s="118"/>
      <c r="D11" s="118"/>
      <c r="E11" s="118"/>
      <c r="F11" s="118"/>
    </row>
    <row r="12" spans="1:6" ht="12.75">
      <c r="A12" s="153">
        <f>' ECF-1º dia'!$A$12</f>
        <v>0</v>
      </c>
      <c r="B12" s="153"/>
      <c r="C12" s="153"/>
      <c r="D12" s="153"/>
      <c r="E12" s="153"/>
      <c r="F12" s="153"/>
    </row>
    <row r="13" spans="1:6" ht="10.5" customHeight="1">
      <c r="A13" s="118" t="s">
        <v>7</v>
      </c>
      <c r="B13" s="118"/>
      <c r="D13" s="117" t="s">
        <v>8</v>
      </c>
      <c r="E13" s="118"/>
      <c r="F13" s="9" t="s">
        <v>36</v>
      </c>
    </row>
    <row r="14" spans="1:6" ht="12.75" customHeight="1" thickBot="1">
      <c r="A14" s="148">
        <f>' ECF-1º dia'!$A$14</f>
        <v>0</v>
      </c>
      <c r="B14" s="148"/>
      <c r="C14" s="7"/>
      <c r="D14" s="156">
        <f>' ECF-1º dia'!$D$14</f>
        <v>0</v>
      </c>
      <c r="E14" s="157"/>
      <c r="F14" s="60"/>
    </row>
    <row r="15" spans="1:6" ht="3" customHeight="1">
      <c r="A15" s="113"/>
      <c r="B15" s="113"/>
      <c r="C15" s="113"/>
      <c r="D15" s="113"/>
      <c r="E15" s="113"/>
      <c r="F15" s="113"/>
    </row>
    <row r="16" spans="1:7" ht="12.75" customHeight="1">
      <c r="A16" s="102" t="s">
        <v>30</v>
      </c>
      <c r="B16" s="102" t="s">
        <v>10</v>
      </c>
      <c r="C16" s="11"/>
      <c r="D16" s="102" t="s">
        <v>11</v>
      </c>
      <c r="E16" s="105" t="s">
        <v>12</v>
      </c>
      <c r="F16" s="102" t="s">
        <v>13</v>
      </c>
      <c r="G16" s="3"/>
    </row>
    <row r="17" spans="1:7" ht="13.5" thickBot="1">
      <c r="A17" s="103"/>
      <c r="B17" s="104"/>
      <c r="C17" s="11"/>
      <c r="D17" s="103"/>
      <c r="E17" s="106"/>
      <c r="F17" s="103"/>
      <c r="G17" s="3"/>
    </row>
    <row r="18" spans="1:7" ht="12.75" customHeight="1" thickBot="1">
      <c r="A18" s="145" t="s">
        <v>29</v>
      </c>
      <c r="B18" s="146"/>
      <c r="C18" s="146"/>
      <c r="D18" s="146"/>
      <c r="E18" s="95">
        <f>' ECF-1º dia'!$E$18</f>
        <v>0</v>
      </c>
      <c r="F18" s="54"/>
      <c r="G18" s="3"/>
    </row>
    <row r="19" spans="1:7" ht="12.75">
      <c r="A19" s="21" t="s">
        <v>31</v>
      </c>
      <c r="B19" s="20"/>
      <c r="C19" s="13"/>
      <c r="D19" s="47">
        <v>0.04</v>
      </c>
      <c r="E19" s="24">
        <f aca="true" t="shared" si="0" ref="E19:E26">B19*D19</f>
        <v>0</v>
      </c>
      <c r="F19" s="55"/>
      <c r="G19" s="2"/>
    </row>
    <row r="20" spans="1:7" ht="12.75">
      <c r="A20" s="21" t="s">
        <v>31</v>
      </c>
      <c r="B20" s="20"/>
      <c r="C20" s="13"/>
      <c r="D20" s="47">
        <v>0.07</v>
      </c>
      <c r="E20" s="18">
        <f t="shared" si="0"/>
        <v>0</v>
      </c>
      <c r="F20" s="55"/>
      <c r="G20" s="2"/>
    </row>
    <row r="21" spans="1:7" ht="12.75">
      <c r="A21" s="21" t="s">
        <v>31</v>
      </c>
      <c r="B21" s="20"/>
      <c r="C21" s="13"/>
      <c r="D21" s="47">
        <v>0.12</v>
      </c>
      <c r="E21" s="18">
        <f t="shared" si="0"/>
        <v>0</v>
      </c>
      <c r="F21" s="55"/>
      <c r="G21" s="2"/>
    </row>
    <row r="22" spans="1:7" ht="12.75">
      <c r="A22" s="21" t="s">
        <v>31</v>
      </c>
      <c r="B22" s="20"/>
      <c r="C22" s="13"/>
      <c r="D22" s="47">
        <v>0.17</v>
      </c>
      <c r="E22" s="18">
        <f t="shared" si="0"/>
        <v>0</v>
      </c>
      <c r="F22" s="55"/>
      <c r="G22" s="2"/>
    </row>
    <row r="23" spans="1:7" ht="12.75">
      <c r="A23" s="21" t="s">
        <v>31</v>
      </c>
      <c r="B23" s="20"/>
      <c r="C23" s="13"/>
      <c r="D23" s="47">
        <v>0.25</v>
      </c>
      <c r="E23" s="18">
        <f t="shared" si="0"/>
        <v>0</v>
      </c>
      <c r="F23" s="55"/>
      <c r="G23" s="2"/>
    </row>
    <row r="24" spans="1:7" ht="12.75">
      <c r="A24" s="21" t="s">
        <v>32</v>
      </c>
      <c r="B24" s="20"/>
      <c r="C24" s="13"/>
      <c r="D24" s="47">
        <v>0</v>
      </c>
      <c r="E24" s="18">
        <f t="shared" si="0"/>
        <v>0</v>
      </c>
      <c r="F24" s="55"/>
      <c r="G24" s="2"/>
    </row>
    <row r="25" spans="1:7" ht="12.75">
      <c r="A25" s="51" t="s">
        <v>33</v>
      </c>
      <c r="B25" s="69"/>
      <c r="C25" s="41"/>
      <c r="D25" s="48">
        <v>0</v>
      </c>
      <c r="E25" s="25">
        <f t="shared" si="0"/>
        <v>0</v>
      </c>
      <c r="F25" s="56"/>
      <c r="G25" s="2"/>
    </row>
    <row r="26" spans="1:7" ht="13.5" thickBot="1">
      <c r="A26" s="43" t="s">
        <v>53</v>
      </c>
      <c r="B26" s="20"/>
      <c r="C26" s="13"/>
      <c r="D26" s="47">
        <v>0</v>
      </c>
      <c r="E26" s="53">
        <f t="shared" si="0"/>
        <v>0</v>
      </c>
      <c r="F26" s="55"/>
      <c r="G26" s="2"/>
    </row>
    <row r="27" spans="1:7" ht="13.5" thickBot="1">
      <c r="A27" s="134" t="s">
        <v>29</v>
      </c>
      <c r="B27" s="135"/>
      <c r="C27" s="135"/>
      <c r="D27" s="135"/>
      <c r="E27" s="95">
        <f>' ECF-1º dia'!$E$27</f>
        <v>0</v>
      </c>
      <c r="F27" s="57"/>
      <c r="G27" s="2"/>
    </row>
    <row r="28" spans="1:7" ht="12.75">
      <c r="A28" s="21" t="s">
        <v>31</v>
      </c>
      <c r="B28" s="20"/>
      <c r="C28" s="13"/>
      <c r="D28" s="47">
        <v>0.04</v>
      </c>
      <c r="E28" s="24">
        <f aca="true" t="shared" si="1" ref="E28:E35">B28*D28</f>
        <v>0</v>
      </c>
      <c r="F28" s="55"/>
      <c r="G28" s="2"/>
    </row>
    <row r="29" spans="1:7" ht="12.75">
      <c r="A29" s="21" t="s">
        <v>31</v>
      </c>
      <c r="B29" s="20"/>
      <c r="C29" s="13"/>
      <c r="D29" s="47">
        <v>0.07</v>
      </c>
      <c r="E29" s="18">
        <f t="shared" si="1"/>
        <v>0</v>
      </c>
      <c r="F29" s="55"/>
      <c r="G29" s="2"/>
    </row>
    <row r="30" spans="1:7" ht="12.75">
      <c r="A30" s="21" t="s">
        <v>31</v>
      </c>
      <c r="B30" s="20"/>
      <c r="C30" s="13"/>
      <c r="D30" s="47">
        <v>0.12</v>
      </c>
      <c r="E30" s="18">
        <f t="shared" si="1"/>
        <v>0</v>
      </c>
      <c r="F30" s="55"/>
      <c r="G30" s="2"/>
    </row>
    <row r="31" spans="1:7" ht="12.75">
      <c r="A31" s="21" t="s">
        <v>31</v>
      </c>
      <c r="B31" s="20"/>
      <c r="C31" s="13"/>
      <c r="D31" s="47">
        <v>0.17</v>
      </c>
      <c r="E31" s="18">
        <f t="shared" si="1"/>
        <v>0</v>
      </c>
      <c r="F31" s="55"/>
      <c r="G31" s="2"/>
    </row>
    <row r="32" spans="1:7" ht="12.75">
      <c r="A32" s="21" t="s">
        <v>31</v>
      </c>
      <c r="B32" s="20"/>
      <c r="C32" s="13"/>
      <c r="D32" s="47">
        <v>0.25</v>
      </c>
      <c r="E32" s="18">
        <f t="shared" si="1"/>
        <v>0</v>
      </c>
      <c r="F32" s="55"/>
      <c r="G32" s="2"/>
    </row>
    <row r="33" spans="1:7" ht="12.75">
      <c r="A33" s="21" t="s">
        <v>32</v>
      </c>
      <c r="B33" s="20"/>
      <c r="C33" s="13"/>
      <c r="D33" s="47">
        <v>0</v>
      </c>
      <c r="E33" s="18">
        <f t="shared" si="1"/>
        <v>0</v>
      </c>
      <c r="F33" s="55"/>
      <c r="G33" s="2"/>
    </row>
    <row r="34" spans="1:7" ht="12.75">
      <c r="A34" s="21" t="s">
        <v>33</v>
      </c>
      <c r="B34" s="20"/>
      <c r="C34" s="13"/>
      <c r="D34" s="47">
        <v>0</v>
      </c>
      <c r="E34" s="18">
        <f t="shared" si="1"/>
        <v>0</v>
      </c>
      <c r="F34" s="55"/>
      <c r="G34" s="2"/>
    </row>
    <row r="35" spans="1:7" ht="13.5" thickBot="1">
      <c r="A35" s="43" t="s">
        <v>53</v>
      </c>
      <c r="B35" s="20"/>
      <c r="C35" s="13"/>
      <c r="D35" s="47">
        <v>0</v>
      </c>
      <c r="E35" s="37">
        <f t="shared" si="1"/>
        <v>0</v>
      </c>
      <c r="F35" s="55"/>
      <c r="G35" s="2"/>
    </row>
    <row r="36" spans="1:7" ht="13.5" thickBot="1">
      <c r="A36" s="134" t="s">
        <v>29</v>
      </c>
      <c r="B36" s="135"/>
      <c r="C36" s="135"/>
      <c r="D36" s="135"/>
      <c r="E36" s="95">
        <f>' ECF-1º dia'!$E$36</f>
        <v>0</v>
      </c>
      <c r="F36" s="57"/>
      <c r="G36" s="2"/>
    </row>
    <row r="37" spans="1:7" ht="12.75">
      <c r="A37" s="21" t="s">
        <v>31</v>
      </c>
      <c r="B37" s="20"/>
      <c r="C37" s="13"/>
      <c r="D37" s="47">
        <v>0.04</v>
      </c>
      <c r="E37" s="18">
        <f aca="true" t="shared" si="2" ref="E37:E44">B37*D37</f>
        <v>0</v>
      </c>
      <c r="F37" s="55"/>
      <c r="G37" s="2"/>
    </row>
    <row r="38" spans="1:7" ht="12.75">
      <c r="A38" s="21" t="s">
        <v>31</v>
      </c>
      <c r="B38" s="20"/>
      <c r="C38" s="13"/>
      <c r="D38" s="47">
        <v>0.07</v>
      </c>
      <c r="E38" s="18">
        <f t="shared" si="2"/>
        <v>0</v>
      </c>
      <c r="F38" s="58"/>
      <c r="G38" s="2"/>
    </row>
    <row r="39" spans="1:6" ht="12.75">
      <c r="A39" s="21" t="s">
        <v>31</v>
      </c>
      <c r="B39" s="20"/>
      <c r="C39" s="13"/>
      <c r="D39" s="47">
        <v>0.12</v>
      </c>
      <c r="E39" s="18">
        <f t="shared" si="2"/>
        <v>0</v>
      </c>
      <c r="F39" s="55"/>
    </row>
    <row r="40" spans="1:6" ht="12.75">
      <c r="A40" s="21" t="s">
        <v>31</v>
      </c>
      <c r="B40" s="20"/>
      <c r="C40" s="13"/>
      <c r="D40" s="47">
        <v>0.17</v>
      </c>
      <c r="E40" s="18">
        <f t="shared" si="2"/>
        <v>0</v>
      </c>
      <c r="F40" s="55"/>
    </row>
    <row r="41" spans="1:6" ht="12.75">
      <c r="A41" s="21" t="s">
        <v>31</v>
      </c>
      <c r="B41" s="20"/>
      <c r="C41" s="13"/>
      <c r="D41" s="47">
        <v>0.25</v>
      </c>
      <c r="E41" s="18">
        <f t="shared" si="2"/>
        <v>0</v>
      </c>
      <c r="F41" s="55"/>
    </row>
    <row r="42" spans="1:6" ht="12.75">
      <c r="A42" s="21" t="s">
        <v>32</v>
      </c>
      <c r="B42" s="20"/>
      <c r="C42" s="13"/>
      <c r="D42" s="47">
        <v>0</v>
      </c>
      <c r="E42" s="18">
        <f t="shared" si="2"/>
        <v>0</v>
      </c>
      <c r="F42" s="55"/>
    </row>
    <row r="43" spans="1:6" ht="12.75">
      <c r="A43" s="21" t="s">
        <v>33</v>
      </c>
      <c r="B43" s="20"/>
      <c r="C43" s="13"/>
      <c r="D43" s="47">
        <v>0</v>
      </c>
      <c r="E43" s="18">
        <f t="shared" si="2"/>
        <v>0</v>
      </c>
      <c r="F43" s="55"/>
    </row>
    <row r="44" spans="1:6" ht="13.5" thickBot="1">
      <c r="A44" s="43" t="s">
        <v>53</v>
      </c>
      <c r="B44" s="20"/>
      <c r="C44" s="13"/>
      <c r="D44" s="47">
        <v>0</v>
      </c>
      <c r="E44" s="37">
        <f t="shared" si="2"/>
        <v>0</v>
      </c>
      <c r="F44" s="55"/>
    </row>
    <row r="45" spans="1:6" ht="13.5" thickBot="1">
      <c r="A45" s="134" t="s">
        <v>29</v>
      </c>
      <c r="B45" s="135"/>
      <c r="C45" s="135"/>
      <c r="D45" s="135"/>
      <c r="E45" s="95">
        <f>' ECF-1º dia'!$E$45</f>
        <v>0</v>
      </c>
      <c r="F45" s="57"/>
    </row>
    <row r="46" spans="1:6" ht="12.75">
      <c r="A46" s="21" t="s">
        <v>31</v>
      </c>
      <c r="B46" s="20"/>
      <c r="C46" s="13"/>
      <c r="D46" s="47">
        <v>0.04</v>
      </c>
      <c r="E46" s="18">
        <f aca="true" t="shared" si="3" ref="E46:E53">B46*D46</f>
        <v>0</v>
      </c>
      <c r="F46" s="55"/>
    </row>
    <row r="47" spans="1:6" ht="12.75">
      <c r="A47" s="21" t="s">
        <v>31</v>
      </c>
      <c r="B47" s="20"/>
      <c r="C47" s="13"/>
      <c r="D47" s="47">
        <v>0.07</v>
      </c>
      <c r="E47" s="18">
        <f t="shared" si="3"/>
        <v>0</v>
      </c>
      <c r="F47" s="55"/>
    </row>
    <row r="48" spans="1:6" ht="12.75">
      <c r="A48" s="21" t="s">
        <v>31</v>
      </c>
      <c r="B48" s="20"/>
      <c r="C48" s="13"/>
      <c r="D48" s="47">
        <v>0.12</v>
      </c>
      <c r="E48" s="18">
        <f t="shared" si="3"/>
        <v>0</v>
      </c>
      <c r="F48" s="55"/>
    </row>
    <row r="49" spans="1:6" ht="12.75">
      <c r="A49" s="21" t="s">
        <v>31</v>
      </c>
      <c r="B49" s="20"/>
      <c r="C49" s="13"/>
      <c r="D49" s="47">
        <v>0.17</v>
      </c>
      <c r="E49" s="18">
        <f t="shared" si="3"/>
        <v>0</v>
      </c>
      <c r="F49" s="55"/>
    </row>
    <row r="50" spans="1:6" ht="12.75">
      <c r="A50" s="21" t="s">
        <v>31</v>
      </c>
      <c r="B50" s="20"/>
      <c r="C50" s="13"/>
      <c r="D50" s="47">
        <v>0.25</v>
      </c>
      <c r="E50" s="18">
        <f t="shared" si="3"/>
        <v>0</v>
      </c>
      <c r="F50" s="55"/>
    </row>
    <row r="51" spans="1:6" ht="12.75">
      <c r="A51" s="21" t="s">
        <v>32</v>
      </c>
      <c r="B51" s="20"/>
      <c r="C51" s="13"/>
      <c r="D51" s="47">
        <v>0</v>
      </c>
      <c r="E51" s="18">
        <f t="shared" si="3"/>
        <v>0</v>
      </c>
      <c r="F51" s="55"/>
    </row>
    <row r="52" spans="1:6" ht="12.75">
      <c r="A52" s="21" t="s">
        <v>33</v>
      </c>
      <c r="B52" s="20"/>
      <c r="C52" s="13"/>
      <c r="D52" s="47">
        <v>0</v>
      </c>
      <c r="E52" s="18">
        <f t="shared" si="3"/>
        <v>0</v>
      </c>
      <c r="F52" s="55"/>
    </row>
    <row r="53" spans="1:6" ht="12.75">
      <c r="A53" s="43" t="s">
        <v>53</v>
      </c>
      <c r="B53" s="20"/>
      <c r="C53" s="13"/>
      <c r="D53" s="47">
        <v>0</v>
      </c>
      <c r="E53" s="36">
        <f t="shared" si="3"/>
        <v>0</v>
      </c>
      <c r="F53" s="55"/>
    </row>
    <row r="54" spans="1:6" ht="12.75">
      <c r="A54" s="160" t="s">
        <v>14</v>
      </c>
      <c r="B54" s="161"/>
      <c r="C54" s="161"/>
      <c r="D54" s="161"/>
      <c r="E54" s="161"/>
      <c r="F54" s="162"/>
    </row>
    <row r="55" spans="1:6" ht="12.75">
      <c r="A55" s="21" t="s">
        <v>31</v>
      </c>
      <c r="B55" s="26">
        <f>B46+B37+B28+B19</f>
        <v>0</v>
      </c>
      <c r="C55" s="13"/>
      <c r="D55" s="47">
        <v>0.04</v>
      </c>
      <c r="E55" s="18">
        <f aca="true" t="shared" si="4" ref="E55:E62">B55*D55</f>
        <v>0</v>
      </c>
      <c r="F55" s="21"/>
    </row>
    <row r="56" spans="1:6" ht="12.75">
      <c r="A56" s="21" t="s">
        <v>31</v>
      </c>
      <c r="B56" s="26">
        <f aca="true" t="shared" si="5" ref="B56:B62">B47+B38+B29+B20</f>
        <v>0</v>
      </c>
      <c r="C56" s="13"/>
      <c r="D56" s="47">
        <v>0.07</v>
      </c>
      <c r="E56" s="18">
        <f t="shared" si="4"/>
        <v>0</v>
      </c>
      <c r="F56" s="21"/>
    </row>
    <row r="57" spans="1:6" ht="12.75">
      <c r="A57" s="21" t="s">
        <v>31</v>
      </c>
      <c r="B57" s="26">
        <f t="shared" si="5"/>
        <v>0</v>
      </c>
      <c r="C57" s="13"/>
      <c r="D57" s="47">
        <v>0.12</v>
      </c>
      <c r="E57" s="18">
        <f t="shared" si="4"/>
        <v>0</v>
      </c>
      <c r="F57" s="21"/>
    </row>
    <row r="58" spans="1:6" ht="12.75">
      <c r="A58" s="21" t="s">
        <v>31</v>
      </c>
      <c r="B58" s="26">
        <f t="shared" si="5"/>
        <v>0</v>
      </c>
      <c r="C58" s="13"/>
      <c r="D58" s="47">
        <v>0.17</v>
      </c>
      <c r="E58" s="18">
        <f t="shared" si="4"/>
        <v>0</v>
      </c>
      <c r="F58" s="21"/>
    </row>
    <row r="59" spans="1:6" ht="12.75">
      <c r="A59" s="21" t="s">
        <v>31</v>
      </c>
      <c r="B59" s="26">
        <f t="shared" si="5"/>
        <v>0</v>
      </c>
      <c r="C59" s="13"/>
      <c r="D59" s="47">
        <v>0.25</v>
      </c>
      <c r="E59" s="18">
        <f t="shared" si="4"/>
        <v>0</v>
      </c>
      <c r="F59" s="21"/>
    </row>
    <row r="60" spans="1:6" ht="12.75">
      <c r="A60" s="21" t="s">
        <v>32</v>
      </c>
      <c r="B60" s="26">
        <f t="shared" si="5"/>
        <v>0</v>
      </c>
      <c r="C60" s="13"/>
      <c r="D60" s="47">
        <v>0</v>
      </c>
      <c r="E60" s="18">
        <f t="shared" si="4"/>
        <v>0</v>
      </c>
      <c r="F60" s="21"/>
    </row>
    <row r="61" spans="1:6" ht="12.75">
      <c r="A61" s="21" t="s">
        <v>33</v>
      </c>
      <c r="B61" s="26">
        <f t="shared" si="5"/>
        <v>0</v>
      </c>
      <c r="C61" s="13"/>
      <c r="D61" s="47">
        <v>0</v>
      </c>
      <c r="E61" s="18">
        <f t="shared" si="4"/>
        <v>0</v>
      </c>
      <c r="F61" s="21"/>
    </row>
    <row r="62" spans="1:6" ht="12.75">
      <c r="A62" s="43" t="s">
        <v>53</v>
      </c>
      <c r="B62" s="26">
        <f t="shared" si="5"/>
        <v>0</v>
      </c>
      <c r="C62" s="13"/>
      <c r="D62" s="47">
        <v>0</v>
      </c>
      <c r="E62" s="36">
        <f t="shared" si="4"/>
        <v>0</v>
      </c>
      <c r="F62" s="21"/>
    </row>
    <row r="63" spans="1:6" ht="12.75">
      <c r="A63" s="137" t="s">
        <v>15</v>
      </c>
      <c r="B63" s="137"/>
      <c r="C63" s="137"/>
      <c r="D63" s="137"/>
      <c r="E63" s="137"/>
      <c r="F63" s="137"/>
    </row>
    <row r="64" spans="1:6" ht="6" customHeight="1">
      <c r="A64" s="139"/>
      <c r="B64" s="139"/>
      <c r="C64" s="139"/>
      <c r="D64" s="139"/>
      <c r="E64" s="139"/>
      <c r="F64" s="139"/>
    </row>
    <row r="65" spans="1:7" ht="12.75">
      <c r="A65" s="121" t="s">
        <v>16</v>
      </c>
      <c r="B65" s="121"/>
      <c r="C65" s="121"/>
      <c r="D65" s="121"/>
      <c r="E65" s="121"/>
      <c r="F65" s="121"/>
      <c r="G65" s="1"/>
    </row>
    <row r="66" spans="1:6" s="1" customFormat="1" ht="10.5" customHeight="1">
      <c r="A66" s="147" t="s">
        <v>17</v>
      </c>
      <c r="B66" s="147"/>
      <c r="C66" s="147"/>
      <c r="D66" s="147"/>
      <c r="E66" s="147"/>
      <c r="F66" s="147"/>
    </row>
    <row r="67" spans="1:6" s="1" customFormat="1" ht="12.75" customHeight="1">
      <c r="A67" s="114"/>
      <c r="B67" s="114"/>
      <c r="C67" s="114"/>
      <c r="D67" s="114"/>
      <c r="E67" s="114"/>
      <c r="F67" s="114"/>
    </row>
    <row r="68" spans="1:6" s="1" customFormat="1" ht="10.5" customHeight="1">
      <c r="A68" s="158" t="s">
        <v>18</v>
      </c>
      <c r="B68" s="158"/>
      <c r="C68" s="158"/>
      <c r="D68" s="158"/>
      <c r="E68" s="159"/>
      <c r="F68" s="50" t="s">
        <v>50</v>
      </c>
    </row>
    <row r="69" spans="1:6" s="1" customFormat="1" ht="12.75">
      <c r="A69" s="125"/>
      <c r="B69" s="125"/>
      <c r="C69" s="125"/>
      <c r="D69" s="125"/>
      <c r="E69" s="125"/>
      <c r="F69" s="87"/>
    </row>
    <row r="70" spans="1:6" s="1" customFormat="1" ht="10.5" customHeight="1">
      <c r="A70" s="147" t="s">
        <v>17</v>
      </c>
      <c r="B70" s="147"/>
      <c r="C70" s="147"/>
      <c r="D70" s="147"/>
      <c r="E70" s="147"/>
      <c r="F70" s="147"/>
    </row>
    <row r="71" spans="1:6" s="1" customFormat="1" ht="12.75" customHeight="1">
      <c r="A71" s="129"/>
      <c r="B71" s="129"/>
      <c r="C71" s="129"/>
      <c r="D71" s="129"/>
      <c r="E71" s="129"/>
      <c r="F71" s="129"/>
    </row>
    <row r="72" spans="1:6" s="1" customFormat="1" ht="10.5" customHeight="1">
      <c r="A72" s="158" t="s">
        <v>18</v>
      </c>
      <c r="B72" s="158"/>
      <c r="C72" s="158"/>
      <c r="D72" s="158"/>
      <c r="E72" s="159"/>
      <c r="F72" s="50" t="s">
        <v>50</v>
      </c>
    </row>
    <row r="73" spans="1:6" s="1" customFormat="1" ht="12.75">
      <c r="A73" s="114"/>
      <c r="B73" s="114"/>
      <c r="C73" s="114"/>
      <c r="D73" s="114"/>
      <c r="E73" s="114"/>
      <c r="F73" s="83"/>
    </row>
    <row r="74" spans="1:6" ht="6" customHeight="1">
      <c r="A74" s="130"/>
      <c r="B74" s="130"/>
      <c r="C74" s="130"/>
      <c r="D74" s="130"/>
      <c r="E74" s="130"/>
      <c r="F74" s="130"/>
    </row>
    <row r="75" spans="1:6" ht="12.75" customHeight="1">
      <c r="A75" s="120" t="s">
        <v>19</v>
      </c>
      <c r="B75" s="120"/>
      <c r="C75" s="120"/>
      <c r="D75" s="120"/>
      <c r="E75" s="120"/>
      <c r="F75" s="120"/>
    </row>
    <row r="76" spans="1:6" ht="10.5" customHeight="1">
      <c r="A76" s="99" t="s">
        <v>17</v>
      </c>
      <c r="B76" s="99"/>
      <c r="C76" s="99"/>
      <c r="D76" s="99"/>
      <c r="E76" s="99"/>
      <c r="F76" s="17" t="s">
        <v>20</v>
      </c>
    </row>
    <row r="77" spans="1:6" ht="12.75">
      <c r="A77" s="132"/>
      <c r="B77" s="132"/>
      <c r="C77" s="132"/>
      <c r="D77" s="132"/>
      <c r="E77" s="132"/>
      <c r="F77" s="86"/>
    </row>
    <row r="78" spans="1:6" ht="10.5" customHeight="1">
      <c r="A78" s="99" t="s">
        <v>18</v>
      </c>
      <c r="B78" s="99"/>
      <c r="C78" s="99"/>
      <c r="D78" s="99"/>
      <c r="E78" s="150"/>
      <c r="F78" s="17" t="s">
        <v>21</v>
      </c>
    </row>
    <row r="79" spans="1:6" ht="12.75">
      <c r="A79" s="100"/>
      <c r="B79" s="100"/>
      <c r="C79" s="100"/>
      <c r="D79" s="100"/>
      <c r="E79" s="119"/>
      <c r="F79" s="88"/>
    </row>
  </sheetData>
  <sheetProtection password="D4A0" sheet="1" objects="1" scenarios="1"/>
  <mergeCells count="40">
    <mergeCell ref="A73:E73"/>
    <mergeCell ref="A69:E69"/>
    <mergeCell ref="A70:F70"/>
    <mergeCell ref="A71:F71"/>
    <mergeCell ref="A72:E72"/>
    <mergeCell ref="A14:B14"/>
    <mergeCell ref="A63:F63"/>
    <mergeCell ref="A64:F64"/>
    <mergeCell ref="A6:F6"/>
    <mergeCell ref="A7:F8"/>
    <mergeCell ref="A36:D36"/>
    <mergeCell ref="A45:D45"/>
    <mergeCell ref="A54:F54"/>
    <mergeCell ref="A18:D18"/>
    <mergeCell ref="A27:D27"/>
    <mergeCell ref="A78:E78"/>
    <mergeCell ref="A79:E79"/>
    <mergeCell ref="A75:F75"/>
    <mergeCell ref="A65:F65"/>
    <mergeCell ref="A74:F74"/>
    <mergeCell ref="A76:E76"/>
    <mergeCell ref="A77:E77"/>
    <mergeCell ref="A66:F66"/>
    <mergeCell ref="A67:F67"/>
    <mergeCell ref="A68:E68"/>
    <mergeCell ref="A1:A5"/>
    <mergeCell ref="A15:F15"/>
    <mergeCell ref="A12:F12"/>
    <mergeCell ref="D14:E14"/>
    <mergeCell ref="D13:E13"/>
    <mergeCell ref="A9:F9"/>
    <mergeCell ref="A10:F10"/>
    <mergeCell ref="A11:F11"/>
    <mergeCell ref="D5:E5"/>
    <mergeCell ref="A13:B13"/>
    <mergeCell ref="F16:F17"/>
    <mergeCell ref="A16:A17"/>
    <mergeCell ref="B16:B17"/>
    <mergeCell ref="D16:D17"/>
    <mergeCell ref="E16:E17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portrait" paperSize="9" scale="83" r:id="rId2"/>
  <headerFooter alignWithMargins="0">
    <oddFooter>&amp;L&amp;7PRS-FAP-DAT-1021 (01.02.2006) - PLANILHA 3/6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9"/>
  <sheetViews>
    <sheetView showGridLines="0" workbookViewId="0" topLeftCell="A1">
      <selection activeCell="D5" sqref="D5:E5"/>
    </sheetView>
  </sheetViews>
  <sheetFormatPr defaultColWidth="9.140625" defaultRowHeight="12.75"/>
  <cols>
    <col min="1" max="1" width="12.57421875" style="0" customWidth="1"/>
    <col min="2" max="2" width="23.28125" style="0" customWidth="1"/>
    <col min="3" max="3" width="15.28125" style="0" hidden="1" customWidth="1"/>
    <col min="4" max="4" width="9.7109375" style="0" customWidth="1"/>
    <col min="5" max="5" width="19.7109375" style="0" customWidth="1"/>
    <col min="6" max="6" width="30.7109375" style="0" customWidth="1"/>
  </cols>
  <sheetData>
    <row r="1" spans="1:6" ht="10.5" customHeight="1">
      <c r="A1" s="110"/>
      <c r="B1" s="6" t="s">
        <v>2</v>
      </c>
      <c r="C1" s="6"/>
      <c r="D1" s="6"/>
      <c r="E1" s="15"/>
      <c r="F1" s="16"/>
    </row>
    <row r="2" spans="1:7" ht="10.5" customHeight="1">
      <c r="A2" s="111"/>
      <c r="B2" s="4" t="s">
        <v>0</v>
      </c>
      <c r="C2" s="4"/>
      <c r="D2" s="4"/>
      <c r="E2" s="4"/>
      <c r="F2" s="4"/>
      <c r="G2" s="4"/>
    </row>
    <row r="3" spans="1:7" ht="10.5" customHeight="1">
      <c r="A3" s="111"/>
      <c r="B3" s="4" t="s">
        <v>9</v>
      </c>
      <c r="C3" s="4"/>
      <c r="D3" s="4"/>
      <c r="E3" s="4"/>
      <c r="F3" s="4"/>
      <c r="G3" s="4"/>
    </row>
    <row r="4" spans="1:6" ht="10.5" customHeight="1">
      <c r="A4" s="111"/>
      <c r="B4" s="4" t="s">
        <v>3</v>
      </c>
      <c r="C4" s="4"/>
      <c r="D4" s="4"/>
      <c r="E4" s="28">
        <f>' ECF-1º dia'!$E$4</f>
        <v>0</v>
      </c>
      <c r="F4" s="4"/>
    </row>
    <row r="5" spans="1:6" ht="10.5" customHeight="1">
      <c r="A5" s="112"/>
      <c r="B5" s="5" t="s">
        <v>62</v>
      </c>
      <c r="C5" s="19"/>
      <c r="D5" s="155">
        <f>' ECF-1º dia'!$D$5</f>
        <v>0</v>
      </c>
      <c r="E5" s="155"/>
      <c r="F5" s="39" t="s">
        <v>1</v>
      </c>
    </row>
    <row r="6" spans="1:6" ht="6" customHeight="1">
      <c r="A6" s="107"/>
      <c r="B6" s="107"/>
      <c r="C6" s="107"/>
      <c r="D6" s="107"/>
      <c r="E6" s="107"/>
      <c r="F6" s="107"/>
    </row>
    <row r="7" spans="1:6" ht="12" customHeight="1">
      <c r="A7" s="108" t="s">
        <v>59</v>
      </c>
      <c r="B7" s="108"/>
      <c r="C7" s="108"/>
      <c r="D7" s="108"/>
      <c r="E7" s="108"/>
      <c r="F7" s="108"/>
    </row>
    <row r="8" spans="1:6" ht="17.25" customHeight="1">
      <c r="A8" s="109"/>
      <c r="B8" s="109"/>
      <c r="C8" s="109"/>
      <c r="D8" s="109"/>
      <c r="E8" s="109"/>
      <c r="F8" s="109"/>
    </row>
    <row r="9" spans="1:6" ht="6" customHeight="1">
      <c r="A9" s="107"/>
      <c r="B9" s="107"/>
      <c r="C9" s="107"/>
      <c r="D9" s="107"/>
      <c r="E9" s="107"/>
      <c r="F9" s="107"/>
    </row>
    <row r="10" spans="1:6" ht="12.75">
      <c r="A10" s="101" t="s">
        <v>5</v>
      </c>
      <c r="B10" s="101"/>
      <c r="C10" s="101"/>
      <c r="D10" s="101"/>
      <c r="E10" s="101"/>
      <c r="F10" s="101"/>
    </row>
    <row r="11" spans="1:6" ht="10.5" customHeight="1">
      <c r="A11" s="118" t="s">
        <v>6</v>
      </c>
      <c r="B11" s="118"/>
      <c r="C11" s="118"/>
      <c r="D11" s="118"/>
      <c r="E11" s="118"/>
      <c r="F11" s="118"/>
    </row>
    <row r="12" spans="1:6" ht="12.75">
      <c r="A12" s="153">
        <f>' ECF-1º dia'!$A$12</f>
        <v>0</v>
      </c>
      <c r="B12" s="153"/>
      <c r="C12" s="153"/>
      <c r="D12" s="153"/>
      <c r="E12" s="153"/>
      <c r="F12" s="153"/>
    </row>
    <row r="13" spans="1:6" ht="10.5" customHeight="1">
      <c r="A13" s="118" t="s">
        <v>7</v>
      </c>
      <c r="B13" s="118"/>
      <c r="D13" s="117" t="s">
        <v>8</v>
      </c>
      <c r="E13" s="118"/>
      <c r="F13" s="9" t="s">
        <v>37</v>
      </c>
    </row>
    <row r="14" spans="1:6" ht="12.75" customHeight="1" thickBot="1">
      <c r="A14" s="148">
        <f>' ECF-1º dia'!$A$14</f>
        <v>0</v>
      </c>
      <c r="B14" s="148"/>
      <c r="C14" s="7"/>
      <c r="D14" s="156">
        <f>' ECF-1º dia'!$D$14</f>
        <v>0</v>
      </c>
      <c r="E14" s="157"/>
      <c r="F14" s="60"/>
    </row>
    <row r="15" spans="1:6" ht="3" customHeight="1">
      <c r="A15" s="113"/>
      <c r="B15" s="113"/>
      <c r="C15" s="113"/>
      <c r="D15" s="113"/>
      <c r="E15" s="113"/>
      <c r="F15" s="113"/>
    </row>
    <row r="16" spans="1:7" ht="12.75" customHeight="1">
      <c r="A16" s="102" t="s">
        <v>30</v>
      </c>
      <c r="B16" s="102" t="s">
        <v>10</v>
      </c>
      <c r="C16" s="11"/>
      <c r="D16" s="102" t="s">
        <v>11</v>
      </c>
      <c r="E16" s="105" t="s">
        <v>12</v>
      </c>
      <c r="F16" s="102" t="s">
        <v>13</v>
      </c>
      <c r="G16" s="3"/>
    </row>
    <row r="17" spans="1:7" ht="13.5" thickBot="1">
      <c r="A17" s="103"/>
      <c r="B17" s="104"/>
      <c r="C17" s="11"/>
      <c r="D17" s="103"/>
      <c r="E17" s="106"/>
      <c r="F17" s="103"/>
      <c r="G17" s="3"/>
    </row>
    <row r="18" spans="1:7" ht="12.75" customHeight="1" thickBot="1">
      <c r="A18" s="145" t="s">
        <v>29</v>
      </c>
      <c r="B18" s="146"/>
      <c r="C18" s="146"/>
      <c r="D18" s="146"/>
      <c r="E18" s="95">
        <f>' ECF-1º dia'!$E$18</f>
        <v>0</v>
      </c>
      <c r="F18" s="44"/>
      <c r="G18" s="3"/>
    </row>
    <row r="19" spans="1:7" ht="12.75">
      <c r="A19" s="43" t="s">
        <v>31</v>
      </c>
      <c r="B19" s="20"/>
      <c r="C19" s="13"/>
      <c r="D19" s="47">
        <v>0.04</v>
      </c>
      <c r="E19" s="24">
        <f aca="true" t="shared" si="0" ref="E19:E26">B19*D19</f>
        <v>0</v>
      </c>
      <c r="F19" s="21"/>
      <c r="G19" s="2"/>
    </row>
    <row r="20" spans="1:7" ht="12.75">
      <c r="A20" s="43" t="s">
        <v>31</v>
      </c>
      <c r="B20" s="20"/>
      <c r="C20" s="13"/>
      <c r="D20" s="47">
        <v>0.07</v>
      </c>
      <c r="E20" s="18">
        <f t="shared" si="0"/>
        <v>0</v>
      </c>
      <c r="F20" s="21"/>
      <c r="G20" s="2"/>
    </row>
    <row r="21" spans="1:7" ht="12.75">
      <c r="A21" s="43" t="s">
        <v>31</v>
      </c>
      <c r="B21" s="20"/>
      <c r="C21" s="13"/>
      <c r="D21" s="47">
        <v>0.12</v>
      </c>
      <c r="E21" s="18">
        <f t="shared" si="0"/>
        <v>0</v>
      </c>
      <c r="F21" s="21"/>
      <c r="G21" s="2"/>
    </row>
    <row r="22" spans="1:7" ht="12.75">
      <c r="A22" s="43" t="s">
        <v>31</v>
      </c>
      <c r="B22" s="20"/>
      <c r="C22" s="13"/>
      <c r="D22" s="47">
        <v>0.17</v>
      </c>
      <c r="E22" s="18">
        <f t="shared" si="0"/>
        <v>0</v>
      </c>
      <c r="F22" s="21"/>
      <c r="G22" s="2"/>
    </row>
    <row r="23" spans="1:7" ht="12.75">
      <c r="A23" s="43" t="s">
        <v>31</v>
      </c>
      <c r="B23" s="20"/>
      <c r="C23" s="13"/>
      <c r="D23" s="47">
        <v>0.25</v>
      </c>
      <c r="E23" s="18">
        <f t="shared" si="0"/>
        <v>0</v>
      </c>
      <c r="F23" s="21"/>
      <c r="G23" s="2"/>
    </row>
    <row r="24" spans="1:7" ht="12.75">
      <c r="A24" s="43" t="s">
        <v>32</v>
      </c>
      <c r="B24" s="20"/>
      <c r="C24" s="13"/>
      <c r="D24" s="47">
        <v>0</v>
      </c>
      <c r="E24" s="18">
        <f t="shared" si="0"/>
        <v>0</v>
      </c>
      <c r="F24" s="21"/>
      <c r="G24" s="2"/>
    </row>
    <row r="25" spans="1:7" ht="12.75">
      <c r="A25" s="46" t="s">
        <v>33</v>
      </c>
      <c r="B25" s="69"/>
      <c r="C25" s="41"/>
      <c r="D25" s="48">
        <v>0</v>
      </c>
      <c r="E25" s="25">
        <f t="shared" si="0"/>
        <v>0</v>
      </c>
      <c r="F25" s="51"/>
      <c r="G25" s="2"/>
    </row>
    <row r="26" spans="1:7" ht="13.5" thickBot="1">
      <c r="A26" s="43" t="s">
        <v>52</v>
      </c>
      <c r="B26" s="20"/>
      <c r="C26" s="13"/>
      <c r="D26" s="47">
        <v>0</v>
      </c>
      <c r="E26" s="37">
        <f t="shared" si="0"/>
        <v>0</v>
      </c>
      <c r="F26" s="21"/>
      <c r="G26" s="2"/>
    </row>
    <row r="27" spans="1:7" ht="13.5" thickBot="1">
      <c r="A27" s="134" t="s">
        <v>29</v>
      </c>
      <c r="B27" s="135"/>
      <c r="C27" s="135"/>
      <c r="D27" s="135"/>
      <c r="E27" s="95">
        <f>' ECF-1º dia'!$E$27</f>
        <v>0</v>
      </c>
      <c r="F27" s="45"/>
      <c r="G27" s="2"/>
    </row>
    <row r="28" spans="1:7" ht="12.75">
      <c r="A28" s="43" t="s">
        <v>31</v>
      </c>
      <c r="B28" s="20"/>
      <c r="C28" s="13"/>
      <c r="D28" s="47">
        <v>0.04</v>
      </c>
      <c r="E28" s="24">
        <f aca="true" t="shared" si="1" ref="E28:E35">B28*D28</f>
        <v>0</v>
      </c>
      <c r="F28" s="21"/>
      <c r="G28" s="2"/>
    </row>
    <row r="29" spans="1:7" ht="12.75">
      <c r="A29" s="43" t="s">
        <v>31</v>
      </c>
      <c r="B29" s="20"/>
      <c r="C29" s="13"/>
      <c r="D29" s="47">
        <v>0.07</v>
      </c>
      <c r="E29" s="18">
        <f t="shared" si="1"/>
        <v>0</v>
      </c>
      <c r="F29" s="21"/>
      <c r="G29" s="2"/>
    </row>
    <row r="30" spans="1:7" ht="12.75">
      <c r="A30" s="43" t="s">
        <v>31</v>
      </c>
      <c r="B30" s="20"/>
      <c r="C30" s="13"/>
      <c r="D30" s="47">
        <v>0.12</v>
      </c>
      <c r="E30" s="18">
        <f t="shared" si="1"/>
        <v>0</v>
      </c>
      <c r="F30" s="21"/>
      <c r="G30" s="2"/>
    </row>
    <row r="31" spans="1:7" ht="12.75">
      <c r="A31" s="43" t="s">
        <v>31</v>
      </c>
      <c r="B31" s="20"/>
      <c r="C31" s="13"/>
      <c r="D31" s="47">
        <v>0.17</v>
      </c>
      <c r="E31" s="18">
        <f t="shared" si="1"/>
        <v>0</v>
      </c>
      <c r="F31" s="21"/>
      <c r="G31" s="2"/>
    </row>
    <row r="32" spans="1:7" ht="12.75">
      <c r="A32" s="43" t="s">
        <v>31</v>
      </c>
      <c r="B32" s="20"/>
      <c r="C32" s="13"/>
      <c r="D32" s="47">
        <v>0.25</v>
      </c>
      <c r="E32" s="18">
        <f t="shared" si="1"/>
        <v>0</v>
      </c>
      <c r="F32" s="21"/>
      <c r="G32" s="2"/>
    </row>
    <row r="33" spans="1:7" ht="12.75">
      <c r="A33" s="43" t="s">
        <v>32</v>
      </c>
      <c r="B33" s="20"/>
      <c r="C33" s="13"/>
      <c r="D33" s="47">
        <v>0</v>
      </c>
      <c r="E33" s="18">
        <f t="shared" si="1"/>
        <v>0</v>
      </c>
      <c r="F33" s="21"/>
      <c r="G33" s="2"/>
    </row>
    <row r="34" spans="1:7" ht="12.75">
      <c r="A34" s="43" t="s">
        <v>33</v>
      </c>
      <c r="B34" s="20"/>
      <c r="C34" s="13"/>
      <c r="D34" s="47">
        <v>0</v>
      </c>
      <c r="E34" s="18">
        <f t="shared" si="1"/>
        <v>0</v>
      </c>
      <c r="F34" s="21"/>
      <c r="G34" s="2"/>
    </row>
    <row r="35" spans="1:7" ht="13.5" thickBot="1">
      <c r="A35" s="43" t="s">
        <v>52</v>
      </c>
      <c r="B35" s="20"/>
      <c r="C35" s="13"/>
      <c r="D35" s="47">
        <v>0</v>
      </c>
      <c r="E35" s="37">
        <f t="shared" si="1"/>
        <v>0</v>
      </c>
      <c r="F35" s="21"/>
      <c r="G35" s="2"/>
    </row>
    <row r="36" spans="1:7" ht="13.5" thickBot="1">
      <c r="A36" s="134" t="s">
        <v>29</v>
      </c>
      <c r="B36" s="135"/>
      <c r="C36" s="135"/>
      <c r="D36" s="135"/>
      <c r="E36" s="95">
        <f>' ECF-1º dia'!$E$36</f>
        <v>0</v>
      </c>
      <c r="F36" s="45"/>
      <c r="G36" s="2"/>
    </row>
    <row r="37" spans="1:7" ht="12.75">
      <c r="A37" s="43" t="s">
        <v>31</v>
      </c>
      <c r="B37" s="20"/>
      <c r="C37" s="13"/>
      <c r="D37" s="47">
        <v>0.04</v>
      </c>
      <c r="E37" s="18">
        <f aca="true" t="shared" si="2" ref="E37:E44">B37*D37</f>
        <v>0</v>
      </c>
      <c r="F37" s="21"/>
      <c r="G37" s="2"/>
    </row>
    <row r="38" spans="1:7" ht="12.75">
      <c r="A38" s="43" t="s">
        <v>31</v>
      </c>
      <c r="B38" s="20"/>
      <c r="C38" s="13"/>
      <c r="D38" s="47">
        <v>0.07</v>
      </c>
      <c r="E38" s="18">
        <f t="shared" si="2"/>
        <v>0</v>
      </c>
      <c r="F38" s="59"/>
      <c r="G38" s="2"/>
    </row>
    <row r="39" spans="1:6" ht="12.75">
      <c r="A39" s="43" t="s">
        <v>31</v>
      </c>
      <c r="B39" s="20"/>
      <c r="C39" s="13"/>
      <c r="D39" s="47">
        <v>0.12</v>
      </c>
      <c r="E39" s="18">
        <f t="shared" si="2"/>
        <v>0</v>
      </c>
      <c r="F39" s="21"/>
    </row>
    <row r="40" spans="1:6" ht="12.75">
      <c r="A40" s="43" t="s">
        <v>31</v>
      </c>
      <c r="B40" s="20"/>
      <c r="C40" s="13"/>
      <c r="D40" s="47">
        <v>0.17</v>
      </c>
      <c r="E40" s="18">
        <f t="shared" si="2"/>
        <v>0</v>
      </c>
      <c r="F40" s="21"/>
    </row>
    <row r="41" spans="1:6" ht="12.75">
      <c r="A41" s="43" t="s">
        <v>31</v>
      </c>
      <c r="B41" s="20"/>
      <c r="C41" s="13"/>
      <c r="D41" s="47">
        <v>0.25</v>
      </c>
      <c r="E41" s="18">
        <f t="shared" si="2"/>
        <v>0</v>
      </c>
      <c r="F41" s="21"/>
    </row>
    <row r="42" spans="1:6" ht="12.75">
      <c r="A42" s="43" t="s">
        <v>32</v>
      </c>
      <c r="B42" s="20"/>
      <c r="C42" s="13"/>
      <c r="D42" s="47">
        <v>0</v>
      </c>
      <c r="E42" s="18">
        <f t="shared" si="2"/>
        <v>0</v>
      </c>
      <c r="F42" s="21"/>
    </row>
    <row r="43" spans="1:6" ht="12.75">
      <c r="A43" s="43" t="s">
        <v>33</v>
      </c>
      <c r="B43" s="20"/>
      <c r="C43" s="13"/>
      <c r="D43" s="47">
        <v>0</v>
      </c>
      <c r="E43" s="18">
        <f t="shared" si="2"/>
        <v>0</v>
      </c>
      <c r="F43" s="21"/>
    </row>
    <row r="44" spans="1:6" ht="13.5" thickBot="1">
      <c r="A44" s="43" t="s">
        <v>52</v>
      </c>
      <c r="B44" s="20"/>
      <c r="C44" s="13"/>
      <c r="D44" s="47">
        <v>0</v>
      </c>
      <c r="E44" s="37">
        <f t="shared" si="2"/>
        <v>0</v>
      </c>
      <c r="F44" s="21"/>
    </row>
    <row r="45" spans="1:6" ht="13.5" thickBot="1">
      <c r="A45" s="134" t="s">
        <v>29</v>
      </c>
      <c r="B45" s="135"/>
      <c r="C45" s="135"/>
      <c r="D45" s="135"/>
      <c r="E45" s="95">
        <f>' ECF-1º dia'!$E$45</f>
        <v>0</v>
      </c>
      <c r="F45" s="45"/>
    </row>
    <row r="46" spans="1:6" ht="12.75">
      <c r="A46" s="43" t="s">
        <v>31</v>
      </c>
      <c r="B46" s="20"/>
      <c r="C46" s="13"/>
      <c r="D46" s="47">
        <v>0.04</v>
      </c>
      <c r="E46" s="18">
        <f aca="true" t="shared" si="3" ref="E46:E53">B46*D46</f>
        <v>0</v>
      </c>
      <c r="F46" s="21"/>
    </row>
    <row r="47" spans="1:6" ht="12.75">
      <c r="A47" s="43" t="s">
        <v>31</v>
      </c>
      <c r="B47" s="20"/>
      <c r="C47" s="13"/>
      <c r="D47" s="47">
        <v>0.07</v>
      </c>
      <c r="E47" s="18">
        <f t="shared" si="3"/>
        <v>0</v>
      </c>
      <c r="F47" s="21"/>
    </row>
    <row r="48" spans="1:6" ht="12.75">
      <c r="A48" s="43" t="s">
        <v>31</v>
      </c>
      <c r="B48" s="20"/>
      <c r="C48" s="13"/>
      <c r="D48" s="47">
        <v>0.12</v>
      </c>
      <c r="E48" s="18">
        <f t="shared" si="3"/>
        <v>0</v>
      </c>
      <c r="F48" s="21"/>
    </row>
    <row r="49" spans="1:6" ht="12.75">
      <c r="A49" s="43" t="s">
        <v>31</v>
      </c>
      <c r="B49" s="20"/>
      <c r="C49" s="13"/>
      <c r="D49" s="47">
        <v>0.17</v>
      </c>
      <c r="E49" s="18">
        <f t="shared" si="3"/>
        <v>0</v>
      </c>
      <c r="F49" s="21"/>
    </row>
    <row r="50" spans="1:6" ht="12.75">
      <c r="A50" s="43" t="s">
        <v>31</v>
      </c>
      <c r="B50" s="20"/>
      <c r="C50" s="13"/>
      <c r="D50" s="47">
        <v>0.25</v>
      </c>
      <c r="E50" s="18">
        <f t="shared" si="3"/>
        <v>0</v>
      </c>
      <c r="F50" s="21"/>
    </row>
    <row r="51" spans="1:6" ht="12.75">
      <c r="A51" s="43" t="s">
        <v>32</v>
      </c>
      <c r="B51" s="20"/>
      <c r="C51" s="13"/>
      <c r="D51" s="47">
        <v>0</v>
      </c>
      <c r="E51" s="18">
        <f t="shared" si="3"/>
        <v>0</v>
      </c>
      <c r="F51" s="21"/>
    </row>
    <row r="52" spans="1:6" ht="12.75">
      <c r="A52" s="43" t="s">
        <v>33</v>
      </c>
      <c r="B52" s="20"/>
      <c r="C52" s="13"/>
      <c r="D52" s="47">
        <v>0</v>
      </c>
      <c r="E52" s="18">
        <f t="shared" si="3"/>
        <v>0</v>
      </c>
      <c r="F52" s="21"/>
    </row>
    <row r="53" spans="1:6" ht="12.75">
      <c r="A53" s="43" t="s">
        <v>52</v>
      </c>
      <c r="B53" s="20"/>
      <c r="C53" s="13"/>
      <c r="D53" s="47">
        <v>0</v>
      </c>
      <c r="E53" s="36">
        <f t="shared" si="3"/>
        <v>0</v>
      </c>
      <c r="F53" s="21"/>
    </row>
    <row r="54" spans="1:6" ht="12.75">
      <c r="A54" s="140" t="s">
        <v>14</v>
      </c>
      <c r="B54" s="141"/>
      <c r="C54" s="141"/>
      <c r="D54" s="141"/>
      <c r="E54" s="141"/>
      <c r="F54" s="142"/>
    </row>
    <row r="55" spans="1:6" ht="12.75">
      <c r="A55" s="43" t="s">
        <v>31</v>
      </c>
      <c r="B55" s="20">
        <f>B46+B37+B28+B19</f>
        <v>0</v>
      </c>
      <c r="C55" s="13"/>
      <c r="D55" s="47">
        <v>0.04</v>
      </c>
      <c r="E55" s="18">
        <f aca="true" t="shared" si="4" ref="E55:E62">B55*D55</f>
        <v>0</v>
      </c>
      <c r="F55" s="21"/>
    </row>
    <row r="56" spans="1:6" ht="12.75">
      <c r="A56" s="43" t="s">
        <v>31</v>
      </c>
      <c r="B56" s="20">
        <f aca="true" t="shared" si="5" ref="B56:B62">B47+B38+B29+B20</f>
        <v>0</v>
      </c>
      <c r="C56" s="13"/>
      <c r="D56" s="47">
        <v>0.07</v>
      </c>
      <c r="E56" s="18">
        <f t="shared" si="4"/>
        <v>0</v>
      </c>
      <c r="F56" s="21"/>
    </row>
    <row r="57" spans="1:6" ht="12.75">
      <c r="A57" s="43" t="s">
        <v>31</v>
      </c>
      <c r="B57" s="20">
        <f t="shared" si="5"/>
        <v>0</v>
      </c>
      <c r="C57" s="13"/>
      <c r="D57" s="47">
        <v>0.12</v>
      </c>
      <c r="E57" s="18">
        <f t="shared" si="4"/>
        <v>0</v>
      </c>
      <c r="F57" s="21"/>
    </row>
    <row r="58" spans="1:6" ht="12.75">
      <c r="A58" s="43" t="s">
        <v>31</v>
      </c>
      <c r="B58" s="20">
        <f t="shared" si="5"/>
        <v>0</v>
      </c>
      <c r="C58" s="13"/>
      <c r="D58" s="47">
        <v>0.17</v>
      </c>
      <c r="E58" s="18">
        <f t="shared" si="4"/>
        <v>0</v>
      </c>
      <c r="F58" s="21"/>
    </row>
    <row r="59" spans="1:6" ht="12.75">
      <c r="A59" s="43" t="s">
        <v>31</v>
      </c>
      <c r="B59" s="20">
        <f t="shared" si="5"/>
        <v>0</v>
      </c>
      <c r="C59" s="13"/>
      <c r="D59" s="47">
        <v>0.25</v>
      </c>
      <c r="E59" s="18">
        <f t="shared" si="4"/>
        <v>0</v>
      </c>
      <c r="F59" s="21"/>
    </row>
    <row r="60" spans="1:6" ht="12.75">
      <c r="A60" s="43" t="s">
        <v>32</v>
      </c>
      <c r="B60" s="20">
        <f t="shared" si="5"/>
        <v>0</v>
      </c>
      <c r="C60" s="13"/>
      <c r="D60" s="47">
        <v>0</v>
      </c>
      <c r="E60" s="18">
        <f t="shared" si="4"/>
        <v>0</v>
      </c>
      <c r="F60" s="21"/>
    </row>
    <row r="61" spans="1:6" ht="12.75">
      <c r="A61" s="43" t="s">
        <v>33</v>
      </c>
      <c r="B61" s="20">
        <f t="shared" si="5"/>
        <v>0</v>
      </c>
      <c r="C61" s="13"/>
      <c r="D61" s="47">
        <v>0</v>
      </c>
      <c r="E61" s="18">
        <f t="shared" si="4"/>
        <v>0</v>
      </c>
      <c r="F61" s="21"/>
    </row>
    <row r="62" spans="1:6" ht="12.75">
      <c r="A62" s="43" t="s">
        <v>52</v>
      </c>
      <c r="B62" s="20">
        <f t="shared" si="5"/>
        <v>0</v>
      </c>
      <c r="C62" s="13"/>
      <c r="D62" s="47">
        <v>0</v>
      </c>
      <c r="E62" s="36">
        <f t="shared" si="4"/>
        <v>0</v>
      </c>
      <c r="F62" s="21"/>
    </row>
    <row r="63" spans="1:6" ht="12.75">
      <c r="A63" s="137" t="s">
        <v>15</v>
      </c>
      <c r="B63" s="137"/>
      <c r="C63" s="137"/>
      <c r="D63" s="137"/>
      <c r="E63" s="137"/>
      <c r="F63" s="137"/>
    </row>
    <row r="64" spans="1:6" ht="6" customHeight="1">
      <c r="A64" s="139"/>
      <c r="B64" s="139"/>
      <c r="C64" s="139"/>
      <c r="D64" s="139"/>
      <c r="E64" s="139"/>
      <c r="F64" s="139"/>
    </row>
    <row r="65" spans="1:7" ht="12.75">
      <c r="A65" s="121" t="s">
        <v>16</v>
      </c>
      <c r="B65" s="121"/>
      <c r="C65" s="121"/>
      <c r="D65" s="121"/>
      <c r="E65" s="121"/>
      <c r="F65" s="121"/>
      <c r="G65" s="1"/>
    </row>
    <row r="66" spans="1:6" s="1" customFormat="1" ht="10.5" customHeight="1">
      <c r="A66" s="147" t="s">
        <v>17</v>
      </c>
      <c r="B66" s="147"/>
      <c r="C66" s="147"/>
      <c r="D66" s="147"/>
      <c r="E66" s="147"/>
      <c r="F66" s="147"/>
    </row>
    <row r="67" spans="1:6" s="1" customFormat="1" ht="12.75" customHeight="1">
      <c r="A67" s="163"/>
      <c r="B67" s="163"/>
      <c r="C67" s="163"/>
      <c r="D67" s="163"/>
      <c r="E67" s="163"/>
      <c r="F67" s="163"/>
    </row>
    <row r="68" spans="1:6" s="1" customFormat="1" ht="10.5" customHeight="1">
      <c r="A68" s="147" t="s">
        <v>18</v>
      </c>
      <c r="B68" s="147"/>
      <c r="C68" s="147"/>
      <c r="D68" s="147"/>
      <c r="E68" s="164"/>
      <c r="F68" s="49" t="s">
        <v>50</v>
      </c>
    </row>
    <row r="69" spans="1:6" s="1" customFormat="1" ht="12.75">
      <c r="A69" s="125"/>
      <c r="B69" s="125"/>
      <c r="C69" s="125"/>
      <c r="D69" s="125"/>
      <c r="E69" s="126"/>
      <c r="F69" s="84"/>
    </row>
    <row r="70" spans="1:6" s="1" customFormat="1" ht="10.5" customHeight="1">
      <c r="A70" s="147" t="s">
        <v>17</v>
      </c>
      <c r="B70" s="147"/>
      <c r="C70" s="147"/>
      <c r="D70" s="147"/>
      <c r="E70" s="147"/>
      <c r="F70" s="147"/>
    </row>
    <row r="71" spans="1:6" s="1" customFormat="1" ht="12.75" customHeight="1">
      <c r="A71" s="165"/>
      <c r="B71" s="165"/>
      <c r="C71" s="165"/>
      <c r="D71" s="165"/>
      <c r="E71" s="165"/>
      <c r="F71" s="165"/>
    </row>
    <row r="72" spans="1:6" s="1" customFormat="1" ht="10.5" customHeight="1">
      <c r="A72" s="129" t="s">
        <v>18</v>
      </c>
      <c r="B72" s="129"/>
      <c r="C72" s="129"/>
      <c r="D72" s="129"/>
      <c r="E72" s="129"/>
      <c r="F72" s="33" t="s">
        <v>50</v>
      </c>
    </row>
    <row r="73" spans="1:6" s="1" customFormat="1" ht="12.75">
      <c r="A73" s="125"/>
      <c r="B73" s="125"/>
      <c r="C73" s="125"/>
      <c r="D73" s="125"/>
      <c r="E73" s="125"/>
      <c r="F73" s="83"/>
    </row>
    <row r="74" spans="1:6" ht="6" customHeight="1">
      <c r="A74" s="130"/>
      <c r="B74" s="130"/>
      <c r="C74" s="130"/>
      <c r="D74" s="130"/>
      <c r="E74" s="130"/>
      <c r="F74" s="130"/>
    </row>
    <row r="75" spans="1:6" ht="12.75" customHeight="1">
      <c r="A75" s="120" t="s">
        <v>19</v>
      </c>
      <c r="B75" s="120"/>
      <c r="C75" s="120"/>
      <c r="D75" s="120"/>
      <c r="E75" s="120"/>
      <c r="F75" s="120"/>
    </row>
    <row r="76" spans="1:6" ht="10.5" customHeight="1">
      <c r="A76" s="99" t="s">
        <v>17</v>
      </c>
      <c r="B76" s="99"/>
      <c r="C76" s="99"/>
      <c r="D76" s="99"/>
      <c r="E76" s="99"/>
      <c r="F76" s="17" t="s">
        <v>20</v>
      </c>
    </row>
    <row r="77" spans="1:6" ht="12.75">
      <c r="A77" s="132"/>
      <c r="B77" s="132"/>
      <c r="C77" s="132"/>
      <c r="D77" s="132"/>
      <c r="E77" s="132"/>
      <c r="F77" s="86"/>
    </row>
    <row r="78" spans="1:6" ht="10.5" customHeight="1">
      <c r="A78" s="99" t="s">
        <v>18</v>
      </c>
      <c r="B78" s="99"/>
      <c r="C78" s="99"/>
      <c r="D78" s="99"/>
      <c r="E78" s="150"/>
      <c r="F78" s="17" t="s">
        <v>21</v>
      </c>
    </row>
    <row r="79" spans="1:6" ht="12.75">
      <c r="A79" s="100"/>
      <c r="B79" s="100"/>
      <c r="C79" s="100"/>
      <c r="D79" s="100"/>
      <c r="E79" s="119"/>
      <c r="F79" s="88"/>
    </row>
  </sheetData>
  <sheetProtection password="D4A0" sheet="1" objects="1" scenarios="1"/>
  <mergeCells count="40">
    <mergeCell ref="A72:E72"/>
    <mergeCell ref="A73:E73"/>
    <mergeCell ref="A9:F9"/>
    <mergeCell ref="A10:F10"/>
    <mergeCell ref="A11:F11"/>
    <mergeCell ref="F16:F17"/>
    <mergeCell ref="A16:A17"/>
    <mergeCell ref="B16:B17"/>
    <mergeCell ref="D16:D17"/>
    <mergeCell ref="E16:E17"/>
    <mergeCell ref="A78:E78"/>
    <mergeCell ref="A79:E79"/>
    <mergeCell ref="A75:F75"/>
    <mergeCell ref="A65:F65"/>
    <mergeCell ref="A66:F66"/>
    <mergeCell ref="A67:F67"/>
    <mergeCell ref="A68:E68"/>
    <mergeCell ref="A69:E69"/>
    <mergeCell ref="A70:F70"/>
    <mergeCell ref="A71:F71"/>
    <mergeCell ref="A77:E77"/>
    <mergeCell ref="A13:B13"/>
    <mergeCell ref="A14:B14"/>
    <mergeCell ref="A36:D36"/>
    <mergeCell ref="A45:D45"/>
    <mergeCell ref="A54:F54"/>
    <mergeCell ref="A18:D18"/>
    <mergeCell ref="A63:F63"/>
    <mergeCell ref="A64:F64"/>
    <mergeCell ref="A15:F15"/>
    <mergeCell ref="A27:D27"/>
    <mergeCell ref="D5:E5"/>
    <mergeCell ref="A74:F74"/>
    <mergeCell ref="A76:E76"/>
    <mergeCell ref="A6:F6"/>
    <mergeCell ref="A7:F8"/>
    <mergeCell ref="A1:A5"/>
    <mergeCell ref="A12:F12"/>
    <mergeCell ref="D14:E14"/>
    <mergeCell ref="D13:E13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portrait" paperSize="9" scale="83" r:id="rId2"/>
  <headerFooter alignWithMargins="0">
    <oddFooter>&amp;L&amp;7PRS-FAP-DAT-1021 (01.02.2006) - PLANILHA 4/6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showGridLines="0" workbookViewId="0" topLeftCell="A1">
      <selection activeCell="E4" sqref="E4"/>
    </sheetView>
  </sheetViews>
  <sheetFormatPr defaultColWidth="9.140625" defaultRowHeight="12.75"/>
  <cols>
    <col min="1" max="1" width="12.57421875" style="0" customWidth="1"/>
    <col min="2" max="2" width="23.28125" style="0" customWidth="1"/>
    <col min="3" max="3" width="15.28125" style="0" hidden="1" customWidth="1"/>
    <col min="4" max="4" width="9.7109375" style="0" customWidth="1"/>
    <col min="5" max="5" width="19.7109375" style="0" customWidth="1"/>
    <col min="6" max="6" width="30.7109375" style="0" customWidth="1"/>
  </cols>
  <sheetData>
    <row r="1" spans="1:6" ht="10.5" customHeight="1">
      <c r="A1" s="110"/>
      <c r="B1" s="6" t="s">
        <v>2</v>
      </c>
      <c r="C1" s="6"/>
      <c r="D1" s="6"/>
      <c r="E1" s="15"/>
      <c r="F1" s="16"/>
    </row>
    <row r="2" spans="1:7" ht="10.5" customHeight="1">
      <c r="A2" s="111"/>
      <c r="B2" s="4" t="s">
        <v>0</v>
      </c>
      <c r="C2" s="4"/>
      <c r="D2" s="4"/>
      <c r="E2" s="4"/>
      <c r="F2" s="4"/>
      <c r="G2" s="4"/>
    </row>
    <row r="3" spans="1:7" ht="10.5" customHeight="1">
      <c r="A3" s="111"/>
      <c r="B3" s="4" t="s">
        <v>9</v>
      </c>
      <c r="C3" s="4"/>
      <c r="D3" s="4"/>
      <c r="E3" s="4"/>
      <c r="F3" s="4"/>
      <c r="G3" s="4"/>
    </row>
    <row r="4" spans="1:6" ht="10.5" customHeight="1">
      <c r="A4" s="111"/>
      <c r="B4" s="4" t="s">
        <v>3</v>
      </c>
      <c r="C4" s="4"/>
      <c r="D4" s="4"/>
      <c r="E4" s="28">
        <f>' ECF-1º dia'!$E$4</f>
        <v>0</v>
      </c>
      <c r="F4" s="4"/>
    </row>
    <row r="5" spans="1:6" ht="10.5" customHeight="1">
      <c r="A5" s="112"/>
      <c r="B5" s="5" t="s">
        <v>4</v>
      </c>
      <c r="C5" s="19"/>
      <c r="D5" s="155">
        <f>' ECF-1º dia'!$D$5</f>
        <v>0</v>
      </c>
      <c r="E5" s="155"/>
      <c r="F5" s="39" t="s">
        <v>1</v>
      </c>
    </row>
    <row r="6" spans="1:6" ht="6" customHeight="1">
      <c r="A6" s="107"/>
      <c r="B6" s="107"/>
      <c r="C6" s="107"/>
      <c r="D6" s="107"/>
      <c r="E6" s="107"/>
      <c r="F6" s="107"/>
    </row>
    <row r="7" spans="1:6" ht="12" customHeight="1">
      <c r="A7" s="108" t="s">
        <v>60</v>
      </c>
      <c r="B7" s="108"/>
      <c r="C7" s="108"/>
      <c r="D7" s="108"/>
      <c r="E7" s="108"/>
      <c r="F7" s="108"/>
    </row>
    <row r="8" spans="1:6" ht="17.25" customHeight="1">
      <c r="A8" s="109"/>
      <c r="B8" s="109"/>
      <c r="C8" s="109"/>
      <c r="D8" s="109"/>
      <c r="E8" s="109"/>
      <c r="F8" s="109"/>
    </row>
    <row r="9" spans="1:6" ht="6" customHeight="1">
      <c r="A9" s="107"/>
      <c r="B9" s="107"/>
      <c r="C9" s="107"/>
      <c r="D9" s="107"/>
      <c r="E9" s="107"/>
      <c r="F9" s="107"/>
    </row>
    <row r="10" spans="1:6" ht="12.75">
      <c r="A10" s="101" t="s">
        <v>5</v>
      </c>
      <c r="B10" s="101"/>
      <c r="C10" s="101"/>
      <c r="D10" s="101"/>
      <c r="E10" s="101"/>
      <c r="F10" s="101"/>
    </row>
    <row r="11" spans="1:6" ht="10.5" customHeight="1">
      <c r="A11" s="118" t="s">
        <v>6</v>
      </c>
      <c r="B11" s="118"/>
      <c r="C11" s="118"/>
      <c r="D11" s="118"/>
      <c r="E11" s="118"/>
      <c r="F11" s="118"/>
    </row>
    <row r="12" spans="1:6" ht="12.75">
      <c r="A12" s="153">
        <f>' ECF-1º dia'!$A$12</f>
        <v>0</v>
      </c>
      <c r="B12" s="153"/>
      <c r="C12" s="153"/>
      <c r="D12" s="153"/>
      <c r="E12" s="153"/>
      <c r="F12" s="153"/>
    </row>
    <row r="13" spans="1:6" ht="10.5" customHeight="1">
      <c r="A13" s="118" t="s">
        <v>7</v>
      </c>
      <c r="B13" s="118"/>
      <c r="D13" s="117" t="s">
        <v>8</v>
      </c>
      <c r="E13" s="118"/>
      <c r="F13" s="9" t="s">
        <v>38</v>
      </c>
    </row>
    <row r="14" spans="1:6" ht="12.75" customHeight="1" thickBot="1">
      <c r="A14" s="148">
        <f>' ECF-1º dia'!$A$14</f>
        <v>0</v>
      </c>
      <c r="B14" s="148"/>
      <c r="C14" s="7"/>
      <c r="D14" s="156">
        <f>' ECF-1º dia'!$D$14</f>
        <v>0</v>
      </c>
      <c r="E14" s="157"/>
      <c r="F14" s="60"/>
    </row>
    <row r="15" spans="1:6" ht="3" customHeight="1">
      <c r="A15" s="113"/>
      <c r="B15" s="113"/>
      <c r="C15" s="113"/>
      <c r="D15" s="113"/>
      <c r="E15" s="113"/>
      <c r="F15" s="113"/>
    </row>
    <row r="16" spans="1:7" ht="12.75" customHeight="1">
      <c r="A16" s="102" t="s">
        <v>30</v>
      </c>
      <c r="B16" s="102" t="s">
        <v>10</v>
      </c>
      <c r="C16" s="11"/>
      <c r="D16" s="102" t="s">
        <v>11</v>
      </c>
      <c r="E16" s="105" t="s">
        <v>12</v>
      </c>
      <c r="F16" s="102" t="s">
        <v>13</v>
      </c>
      <c r="G16" s="3"/>
    </row>
    <row r="17" spans="1:7" ht="13.5" thickBot="1">
      <c r="A17" s="103"/>
      <c r="B17" s="104"/>
      <c r="C17" s="11"/>
      <c r="D17" s="103"/>
      <c r="E17" s="106"/>
      <c r="F17" s="103"/>
      <c r="G17" s="3"/>
    </row>
    <row r="18" spans="1:7" ht="12.75" customHeight="1" thickBot="1">
      <c r="A18" s="145" t="s">
        <v>29</v>
      </c>
      <c r="B18" s="146"/>
      <c r="C18" s="146"/>
      <c r="D18" s="146"/>
      <c r="E18" s="95">
        <f>' ECF-1º dia'!$E$18</f>
        <v>0</v>
      </c>
      <c r="F18" s="44"/>
      <c r="G18" s="3"/>
    </row>
    <row r="19" spans="1:7" ht="12.75">
      <c r="A19" s="43" t="s">
        <v>31</v>
      </c>
      <c r="B19" s="20"/>
      <c r="C19" s="13"/>
      <c r="D19" s="47">
        <v>0.04</v>
      </c>
      <c r="E19" s="61">
        <f aca="true" t="shared" si="0" ref="E19:E26">B19*D19</f>
        <v>0</v>
      </c>
      <c r="F19" s="21"/>
      <c r="G19" s="2"/>
    </row>
    <row r="20" spans="1:7" ht="12.75">
      <c r="A20" s="43" t="s">
        <v>31</v>
      </c>
      <c r="B20" s="20"/>
      <c r="C20" s="13"/>
      <c r="D20" s="47">
        <v>0.07</v>
      </c>
      <c r="E20" s="62">
        <f t="shared" si="0"/>
        <v>0</v>
      </c>
      <c r="F20" s="21"/>
      <c r="G20" s="2"/>
    </row>
    <row r="21" spans="1:7" ht="12.75">
      <c r="A21" s="43" t="s">
        <v>31</v>
      </c>
      <c r="B21" s="20"/>
      <c r="C21" s="13"/>
      <c r="D21" s="47">
        <v>0.12</v>
      </c>
      <c r="E21" s="62">
        <f t="shared" si="0"/>
        <v>0</v>
      </c>
      <c r="F21" s="21"/>
      <c r="G21" s="2"/>
    </row>
    <row r="22" spans="1:7" ht="12.75">
      <c r="A22" s="43" t="s">
        <v>31</v>
      </c>
      <c r="B22" s="20"/>
      <c r="C22" s="13"/>
      <c r="D22" s="47">
        <v>0.17</v>
      </c>
      <c r="E22" s="62">
        <f t="shared" si="0"/>
        <v>0</v>
      </c>
      <c r="F22" s="21"/>
      <c r="G22" s="2"/>
    </row>
    <row r="23" spans="1:7" ht="12.75">
      <c r="A23" s="43" t="s">
        <v>31</v>
      </c>
      <c r="B23" s="20"/>
      <c r="C23" s="13"/>
      <c r="D23" s="47">
        <v>0.25</v>
      </c>
      <c r="E23" s="62">
        <f t="shared" si="0"/>
        <v>0</v>
      </c>
      <c r="F23" s="21"/>
      <c r="G23" s="2"/>
    </row>
    <row r="24" spans="1:7" ht="12.75">
      <c r="A24" s="43" t="s">
        <v>32</v>
      </c>
      <c r="B24" s="20"/>
      <c r="C24" s="13"/>
      <c r="D24" s="47">
        <v>0</v>
      </c>
      <c r="E24" s="62">
        <f t="shared" si="0"/>
        <v>0</v>
      </c>
      <c r="F24" s="21"/>
      <c r="G24" s="2"/>
    </row>
    <row r="25" spans="1:7" ht="12.75">
      <c r="A25" s="46" t="s">
        <v>33</v>
      </c>
      <c r="B25" s="69"/>
      <c r="C25" s="41"/>
      <c r="D25" s="48">
        <v>0</v>
      </c>
      <c r="E25" s="63">
        <f t="shared" si="0"/>
        <v>0</v>
      </c>
      <c r="F25" s="51"/>
      <c r="G25" s="2"/>
    </row>
    <row r="26" spans="1:7" ht="13.5" thickBot="1">
      <c r="A26" s="43" t="s">
        <v>52</v>
      </c>
      <c r="B26" s="20"/>
      <c r="C26" s="13"/>
      <c r="D26" s="47">
        <v>0</v>
      </c>
      <c r="E26" s="53">
        <f t="shared" si="0"/>
        <v>0</v>
      </c>
      <c r="F26" s="21"/>
      <c r="G26" s="2"/>
    </row>
    <row r="27" spans="1:7" ht="13.5" thickBot="1">
      <c r="A27" s="134" t="s">
        <v>29</v>
      </c>
      <c r="B27" s="135"/>
      <c r="C27" s="135"/>
      <c r="D27" s="135"/>
      <c r="E27" s="97">
        <f>' ECF-1º dia'!$E$27</f>
        <v>0</v>
      </c>
      <c r="F27" s="45"/>
      <c r="G27" s="2"/>
    </row>
    <row r="28" spans="1:7" ht="12.75">
      <c r="A28" s="43" t="s">
        <v>31</v>
      </c>
      <c r="B28" s="20"/>
      <c r="C28" s="13"/>
      <c r="D28" s="47">
        <v>0.04</v>
      </c>
      <c r="E28" s="61">
        <f aca="true" t="shared" si="1" ref="E28:E35">B28*D28</f>
        <v>0</v>
      </c>
      <c r="F28" s="21"/>
      <c r="G28" s="2"/>
    </row>
    <row r="29" spans="1:7" ht="12.75">
      <c r="A29" s="43" t="s">
        <v>31</v>
      </c>
      <c r="B29" s="20"/>
      <c r="C29" s="13"/>
      <c r="D29" s="47">
        <v>0.07</v>
      </c>
      <c r="E29" s="62">
        <f t="shared" si="1"/>
        <v>0</v>
      </c>
      <c r="F29" s="21"/>
      <c r="G29" s="2"/>
    </row>
    <row r="30" spans="1:7" ht="12.75">
      <c r="A30" s="43" t="s">
        <v>31</v>
      </c>
      <c r="B30" s="20"/>
      <c r="C30" s="13"/>
      <c r="D30" s="47">
        <v>0.12</v>
      </c>
      <c r="E30" s="62">
        <f t="shared" si="1"/>
        <v>0</v>
      </c>
      <c r="F30" s="21"/>
      <c r="G30" s="2"/>
    </row>
    <row r="31" spans="1:7" ht="12.75">
      <c r="A31" s="43" t="s">
        <v>31</v>
      </c>
      <c r="B31" s="20"/>
      <c r="C31" s="13"/>
      <c r="D31" s="47">
        <v>0.17</v>
      </c>
      <c r="E31" s="62">
        <f t="shared" si="1"/>
        <v>0</v>
      </c>
      <c r="F31" s="21"/>
      <c r="G31" s="2"/>
    </row>
    <row r="32" spans="1:7" ht="12.75">
      <c r="A32" s="43" t="s">
        <v>31</v>
      </c>
      <c r="B32" s="20"/>
      <c r="C32" s="13"/>
      <c r="D32" s="47">
        <v>0.25</v>
      </c>
      <c r="E32" s="62">
        <f t="shared" si="1"/>
        <v>0</v>
      </c>
      <c r="F32" s="21"/>
      <c r="G32" s="2"/>
    </row>
    <row r="33" spans="1:7" ht="12.75">
      <c r="A33" s="43" t="s">
        <v>32</v>
      </c>
      <c r="B33" s="20"/>
      <c r="C33" s="13"/>
      <c r="D33" s="47">
        <v>0</v>
      </c>
      <c r="E33" s="62">
        <f t="shared" si="1"/>
        <v>0</v>
      </c>
      <c r="F33" s="21"/>
      <c r="G33" s="2"/>
    </row>
    <row r="34" spans="1:7" ht="12.75">
      <c r="A34" s="43" t="s">
        <v>33</v>
      </c>
      <c r="B34" s="20"/>
      <c r="C34" s="13"/>
      <c r="D34" s="47">
        <v>0</v>
      </c>
      <c r="E34" s="62">
        <f t="shared" si="1"/>
        <v>0</v>
      </c>
      <c r="F34" s="21"/>
      <c r="G34" s="2"/>
    </row>
    <row r="35" spans="1:7" ht="12.75">
      <c r="A35" s="43" t="s">
        <v>52</v>
      </c>
      <c r="B35" s="20"/>
      <c r="C35" s="13"/>
      <c r="D35" s="47">
        <v>0</v>
      </c>
      <c r="E35" s="52">
        <f t="shared" si="1"/>
        <v>0</v>
      </c>
      <c r="F35" s="21"/>
      <c r="G35" s="2"/>
    </row>
    <row r="36" spans="1:7" ht="13.5" thickBot="1">
      <c r="A36" s="134" t="s">
        <v>29</v>
      </c>
      <c r="B36" s="135"/>
      <c r="C36" s="135"/>
      <c r="D36" s="135"/>
      <c r="E36" s="98">
        <f>' ECF-1º dia'!$E$36</f>
        <v>0</v>
      </c>
      <c r="F36" s="45"/>
      <c r="G36" s="2"/>
    </row>
    <row r="37" spans="1:7" ht="12.75">
      <c r="A37" s="43" t="s">
        <v>31</v>
      </c>
      <c r="B37" s="20"/>
      <c r="C37" s="13"/>
      <c r="D37" s="47">
        <v>0.04</v>
      </c>
      <c r="E37" s="18">
        <f aca="true" t="shared" si="2" ref="E37:E44">B37*D37</f>
        <v>0</v>
      </c>
      <c r="F37" s="21"/>
      <c r="G37" s="2"/>
    </row>
    <row r="38" spans="1:7" ht="12.75">
      <c r="A38" s="43" t="s">
        <v>31</v>
      </c>
      <c r="B38" s="20"/>
      <c r="C38" s="13"/>
      <c r="D38" s="47">
        <v>0.07</v>
      </c>
      <c r="E38" s="18">
        <f t="shared" si="2"/>
        <v>0</v>
      </c>
      <c r="F38" s="59"/>
      <c r="G38" s="2"/>
    </row>
    <row r="39" spans="1:6" ht="12.75">
      <c r="A39" s="43" t="s">
        <v>31</v>
      </c>
      <c r="B39" s="20"/>
      <c r="C39" s="13"/>
      <c r="D39" s="47">
        <v>0.12</v>
      </c>
      <c r="E39" s="18">
        <f t="shared" si="2"/>
        <v>0</v>
      </c>
      <c r="F39" s="21"/>
    </row>
    <row r="40" spans="1:6" ht="12.75">
      <c r="A40" s="43" t="s">
        <v>31</v>
      </c>
      <c r="B40" s="20"/>
      <c r="C40" s="13"/>
      <c r="D40" s="47">
        <v>0.17</v>
      </c>
      <c r="E40" s="18">
        <f t="shared" si="2"/>
        <v>0</v>
      </c>
      <c r="F40" s="21"/>
    </row>
    <row r="41" spans="1:6" ht="12.75">
      <c r="A41" s="43" t="s">
        <v>31</v>
      </c>
      <c r="B41" s="20"/>
      <c r="C41" s="13"/>
      <c r="D41" s="47">
        <v>0.25</v>
      </c>
      <c r="E41" s="18">
        <f t="shared" si="2"/>
        <v>0</v>
      </c>
      <c r="F41" s="21"/>
    </row>
    <row r="42" spans="1:6" ht="12.75">
      <c r="A42" s="43" t="s">
        <v>32</v>
      </c>
      <c r="B42" s="20"/>
      <c r="C42" s="13"/>
      <c r="D42" s="47">
        <v>0</v>
      </c>
      <c r="E42" s="18">
        <f t="shared" si="2"/>
        <v>0</v>
      </c>
      <c r="F42" s="21"/>
    </row>
    <row r="43" spans="1:6" ht="12.75">
      <c r="A43" s="43" t="s">
        <v>33</v>
      </c>
      <c r="B43" s="20"/>
      <c r="C43" s="13"/>
      <c r="D43" s="47">
        <v>0</v>
      </c>
      <c r="E43" s="18">
        <f t="shared" si="2"/>
        <v>0</v>
      </c>
      <c r="F43" s="21"/>
    </row>
    <row r="44" spans="1:6" ht="12.75">
      <c r="A44" s="43" t="s">
        <v>52</v>
      </c>
      <c r="B44" s="20"/>
      <c r="C44" s="13"/>
      <c r="D44" s="47">
        <v>0</v>
      </c>
      <c r="E44" s="36">
        <f t="shared" si="2"/>
        <v>0</v>
      </c>
      <c r="F44" s="21"/>
    </row>
    <row r="45" spans="1:6" ht="13.5" thickBot="1">
      <c r="A45" s="134" t="s">
        <v>29</v>
      </c>
      <c r="B45" s="135"/>
      <c r="C45" s="135"/>
      <c r="D45" s="135"/>
      <c r="E45" s="98">
        <f>' ECF-1º dia'!$E$45</f>
        <v>0</v>
      </c>
      <c r="F45" s="45"/>
    </row>
    <row r="46" spans="1:6" ht="12.75">
      <c r="A46" s="43" t="s">
        <v>31</v>
      </c>
      <c r="B46" s="20"/>
      <c r="C46" s="13"/>
      <c r="D46" s="47">
        <v>0.04</v>
      </c>
      <c r="E46" s="62">
        <f aca="true" t="shared" si="3" ref="E46:E53">B46*D46</f>
        <v>0</v>
      </c>
      <c r="F46" s="21"/>
    </row>
    <row r="47" spans="1:6" ht="12.75">
      <c r="A47" s="43" t="s">
        <v>31</v>
      </c>
      <c r="B47" s="20"/>
      <c r="C47" s="13"/>
      <c r="D47" s="47">
        <v>0.07</v>
      </c>
      <c r="E47" s="62">
        <f t="shared" si="3"/>
        <v>0</v>
      </c>
      <c r="F47" s="21"/>
    </row>
    <row r="48" spans="1:6" ht="12.75">
      <c r="A48" s="43" t="s">
        <v>31</v>
      </c>
      <c r="B48" s="20"/>
      <c r="C48" s="13"/>
      <c r="D48" s="47">
        <v>0.12</v>
      </c>
      <c r="E48" s="62">
        <f t="shared" si="3"/>
        <v>0</v>
      </c>
      <c r="F48" s="21"/>
    </row>
    <row r="49" spans="1:6" ht="12.75">
      <c r="A49" s="43" t="s">
        <v>31</v>
      </c>
      <c r="B49" s="20"/>
      <c r="C49" s="13"/>
      <c r="D49" s="47">
        <v>0.17</v>
      </c>
      <c r="E49" s="62">
        <f t="shared" si="3"/>
        <v>0</v>
      </c>
      <c r="F49" s="21"/>
    </row>
    <row r="50" spans="1:6" ht="12.75">
      <c r="A50" s="43" t="s">
        <v>31</v>
      </c>
      <c r="B50" s="20"/>
      <c r="C50" s="13"/>
      <c r="D50" s="47">
        <v>0.25</v>
      </c>
      <c r="E50" s="62">
        <f t="shared" si="3"/>
        <v>0</v>
      </c>
      <c r="F50" s="21"/>
    </row>
    <row r="51" spans="1:6" ht="12.75">
      <c r="A51" s="43" t="s">
        <v>32</v>
      </c>
      <c r="B51" s="20"/>
      <c r="C51" s="13"/>
      <c r="D51" s="47">
        <v>0</v>
      </c>
      <c r="E51" s="62">
        <f t="shared" si="3"/>
        <v>0</v>
      </c>
      <c r="F51" s="21"/>
    </row>
    <row r="52" spans="1:6" ht="12.75">
      <c r="A52" s="43" t="s">
        <v>33</v>
      </c>
      <c r="B52" s="20"/>
      <c r="C52" s="13"/>
      <c r="D52" s="47">
        <v>0</v>
      </c>
      <c r="E52" s="62">
        <f t="shared" si="3"/>
        <v>0</v>
      </c>
      <c r="F52" s="21"/>
    </row>
    <row r="53" spans="1:6" ht="12.75">
      <c r="A53" s="43" t="s">
        <v>52</v>
      </c>
      <c r="B53" s="20"/>
      <c r="C53" s="13"/>
      <c r="D53" s="47">
        <v>0</v>
      </c>
      <c r="E53" s="52">
        <f t="shared" si="3"/>
        <v>0</v>
      </c>
      <c r="F53" s="21"/>
    </row>
    <row r="54" spans="1:6" ht="12.75">
      <c r="A54" s="140" t="s">
        <v>14</v>
      </c>
      <c r="B54" s="141"/>
      <c r="C54" s="141"/>
      <c r="D54" s="141"/>
      <c r="E54" s="141"/>
      <c r="F54" s="142"/>
    </row>
    <row r="55" spans="1:6" ht="12.75">
      <c r="A55" s="43" t="s">
        <v>31</v>
      </c>
      <c r="B55" s="26">
        <f>B46+B37+B28+B19</f>
        <v>0</v>
      </c>
      <c r="C55" s="64"/>
      <c r="D55" s="47">
        <v>0.04</v>
      </c>
      <c r="E55" s="62">
        <f aca="true" t="shared" si="4" ref="E55:E62">B55*D55</f>
        <v>0</v>
      </c>
      <c r="F55" s="21"/>
    </row>
    <row r="56" spans="1:6" ht="12.75">
      <c r="A56" s="43" t="s">
        <v>31</v>
      </c>
      <c r="B56" s="26">
        <f aca="true" t="shared" si="5" ref="B56:B62">B47+B38+B29+B20</f>
        <v>0</v>
      </c>
      <c r="C56" s="64"/>
      <c r="D56" s="47">
        <v>0.07</v>
      </c>
      <c r="E56" s="62">
        <f t="shared" si="4"/>
        <v>0</v>
      </c>
      <c r="F56" s="21"/>
    </row>
    <row r="57" spans="1:6" ht="12.75">
      <c r="A57" s="43" t="s">
        <v>31</v>
      </c>
      <c r="B57" s="26">
        <f t="shared" si="5"/>
        <v>0</v>
      </c>
      <c r="C57" s="64"/>
      <c r="D57" s="47">
        <v>0.12</v>
      </c>
      <c r="E57" s="62">
        <f t="shared" si="4"/>
        <v>0</v>
      </c>
      <c r="F57" s="21"/>
    </row>
    <row r="58" spans="1:6" ht="12.75">
      <c r="A58" s="43" t="s">
        <v>31</v>
      </c>
      <c r="B58" s="26">
        <f t="shared" si="5"/>
        <v>0</v>
      </c>
      <c r="C58" s="64"/>
      <c r="D58" s="47">
        <v>0.17</v>
      </c>
      <c r="E58" s="62">
        <f t="shared" si="4"/>
        <v>0</v>
      </c>
      <c r="F58" s="21"/>
    </row>
    <row r="59" spans="1:6" ht="12.75">
      <c r="A59" s="43" t="s">
        <v>31</v>
      </c>
      <c r="B59" s="26">
        <f t="shared" si="5"/>
        <v>0</v>
      </c>
      <c r="C59" s="64"/>
      <c r="D59" s="47">
        <v>0.25</v>
      </c>
      <c r="E59" s="62">
        <f t="shared" si="4"/>
        <v>0</v>
      </c>
      <c r="F59" s="21"/>
    </row>
    <row r="60" spans="1:6" ht="12.75">
      <c r="A60" s="43" t="s">
        <v>32</v>
      </c>
      <c r="B60" s="26">
        <f t="shared" si="5"/>
        <v>0</v>
      </c>
      <c r="C60" s="64"/>
      <c r="D60" s="47">
        <v>0</v>
      </c>
      <c r="E60" s="62">
        <f t="shared" si="4"/>
        <v>0</v>
      </c>
      <c r="F60" s="21"/>
    </row>
    <row r="61" spans="1:6" ht="12.75">
      <c r="A61" s="43" t="s">
        <v>33</v>
      </c>
      <c r="B61" s="26">
        <f t="shared" si="5"/>
        <v>0</v>
      </c>
      <c r="C61" s="64"/>
      <c r="D61" s="47">
        <v>0</v>
      </c>
      <c r="E61" s="62">
        <f t="shared" si="4"/>
        <v>0</v>
      </c>
      <c r="F61" s="21"/>
    </row>
    <row r="62" spans="1:6" ht="12.75">
      <c r="A62" s="43" t="s">
        <v>52</v>
      </c>
      <c r="B62" s="26">
        <f t="shared" si="5"/>
        <v>0</v>
      </c>
      <c r="C62" s="64"/>
      <c r="D62" s="47">
        <v>0</v>
      </c>
      <c r="E62" s="52">
        <f t="shared" si="4"/>
        <v>0</v>
      </c>
      <c r="F62" s="21"/>
    </row>
    <row r="63" spans="1:6" ht="12.75">
      <c r="A63" s="137" t="s">
        <v>15</v>
      </c>
      <c r="B63" s="137"/>
      <c r="C63" s="137"/>
      <c r="D63" s="137"/>
      <c r="E63" s="137"/>
      <c r="F63" s="137"/>
    </row>
    <row r="64" spans="1:6" ht="6" customHeight="1">
      <c r="A64" s="139"/>
      <c r="B64" s="139"/>
      <c r="C64" s="139"/>
      <c r="D64" s="139"/>
      <c r="E64" s="139"/>
      <c r="F64" s="139"/>
    </row>
    <row r="65" spans="1:7" ht="12.75">
      <c r="A65" s="121" t="s">
        <v>16</v>
      </c>
      <c r="B65" s="121"/>
      <c r="C65" s="121"/>
      <c r="D65" s="121"/>
      <c r="E65" s="121"/>
      <c r="F65" s="121"/>
      <c r="G65" s="1"/>
    </row>
    <row r="66" spans="1:6" s="1" customFormat="1" ht="11.25" customHeight="1">
      <c r="A66" s="147" t="s">
        <v>17</v>
      </c>
      <c r="B66" s="147"/>
      <c r="C66" s="147"/>
      <c r="D66" s="147"/>
      <c r="E66" s="147"/>
      <c r="F66" s="147"/>
    </row>
    <row r="67" spans="1:6" s="1" customFormat="1" ht="12.75" customHeight="1">
      <c r="A67" s="122"/>
      <c r="B67" s="122"/>
      <c r="C67" s="122"/>
      <c r="D67" s="122"/>
      <c r="E67" s="122"/>
      <c r="F67" s="122"/>
    </row>
    <row r="68" spans="1:6" s="1" customFormat="1" ht="10.5" customHeight="1">
      <c r="A68" s="147" t="s">
        <v>18</v>
      </c>
      <c r="B68" s="147"/>
      <c r="C68" s="147"/>
      <c r="D68" s="147"/>
      <c r="E68" s="164"/>
      <c r="F68" s="49" t="s">
        <v>50</v>
      </c>
    </row>
    <row r="69" spans="1:6" s="1" customFormat="1" ht="12.75">
      <c r="A69" s="125"/>
      <c r="B69" s="125"/>
      <c r="C69" s="125"/>
      <c r="D69" s="125"/>
      <c r="E69" s="126"/>
      <c r="F69" s="84"/>
    </row>
    <row r="70" spans="1:6" s="1" customFormat="1" ht="10.5" customHeight="1">
      <c r="A70" s="147" t="s">
        <v>17</v>
      </c>
      <c r="B70" s="147"/>
      <c r="C70" s="147"/>
      <c r="D70" s="147"/>
      <c r="E70" s="147"/>
      <c r="F70" s="147"/>
    </row>
    <row r="71" spans="1:6" s="1" customFormat="1" ht="12.75" customHeight="1">
      <c r="A71" s="165"/>
      <c r="B71" s="165"/>
      <c r="C71" s="165"/>
      <c r="D71" s="165"/>
      <c r="E71" s="165"/>
      <c r="F71" s="165"/>
    </row>
    <row r="72" spans="1:6" s="1" customFormat="1" ht="10.5" customHeight="1">
      <c r="A72" s="147" t="s">
        <v>18</v>
      </c>
      <c r="B72" s="147"/>
      <c r="C72" s="147"/>
      <c r="D72" s="147"/>
      <c r="E72" s="147"/>
      <c r="F72" s="33" t="s">
        <v>50</v>
      </c>
    </row>
    <row r="73" spans="1:6" s="1" customFormat="1" ht="12.75">
      <c r="A73" s="125"/>
      <c r="B73" s="125"/>
      <c r="C73" s="125"/>
      <c r="D73" s="125"/>
      <c r="E73" s="125"/>
      <c r="F73" s="40"/>
    </row>
    <row r="74" spans="1:6" ht="6" customHeight="1">
      <c r="A74" s="130"/>
      <c r="B74" s="130"/>
      <c r="C74" s="130"/>
      <c r="D74" s="130"/>
      <c r="E74" s="130"/>
      <c r="F74" s="130"/>
    </row>
    <row r="75" spans="1:6" ht="12.75" customHeight="1">
      <c r="A75" s="120" t="s">
        <v>19</v>
      </c>
      <c r="B75" s="120"/>
      <c r="C75" s="120"/>
      <c r="D75" s="120"/>
      <c r="E75" s="120"/>
      <c r="F75" s="120"/>
    </row>
    <row r="76" spans="1:6" ht="10.5" customHeight="1">
      <c r="A76" s="99" t="s">
        <v>17</v>
      </c>
      <c r="B76" s="99"/>
      <c r="C76" s="99"/>
      <c r="D76" s="99"/>
      <c r="E76" s="99"/>
      <c r="F76" s="17" t="s">
        <v>20</v>
      </c>
    </row>
    <row r="77" spans="1:6" ht="12.75">
      <c r="A77" s="132"/>
      <c r="B77" s="132"/>
      <c r="C77" s="132"/>
      <c r="D77" s="132"/>
      <c r="E77" s="132"/>
      <c r="F77" s="86"/>
    </row>
    <row r="78" spans="1:6" ht="10.5" customHeight="1">
      <c r="A78" s="99" t="s">
        <v>18</v>
      </c>
      <c r="B78" s="99"/>
      <c r="C78" s="99"/>
      <c r="D78" s="99"/>
      <c r="E78" s="150"/>
      <c r="F78" s="17" t="s">
        <v>21</v>
      </c>
    </row>
    <row r="79" spans="1:6" ht="12.75">
      <c r="A79" s="100"/>
      <c r="B79" s="100"/>
      <c r="C79" s="100"/>
      <c r="D79" s="100"/>
      <c r="E79" s="119"/>
      <c r="F79" s="88"/>
    </row>
  </sheetData>
  <sheetProtection password="D4A0" sheet="1" objects="1" scenarios="1"/>
  <mergeCells count="40">
    <mergeCell ref="A73:E73"/>
    <mergeCell ref="A69:E69"/>
    <mergeCell ref="A71:F71"/>
    <mergeCell ref="A70:F70"/>
    <mergeCell ref="A72:E72"/>
    <mergeCell ref="A14:B14"/>
    <mergeCell ref="A63:F63"/>
    <mergeCell ref="A64:F64"/>
    <mergeCell ref="A6:F6"/>
    <mergeCell ref="A7:F8"/>
    <mergeCell ref="A36:D36"/>
    <mergeCell ref="A45:D45"/>
    <mergeCell ref="A54:F54"/>
    <mergeCell ref="A18:D18"/>
    <mergeCell ref="A27:D27"/>
    <mergeCell ref="A78:E78"/>
    <mergeCell ref="A79:E79"/>
    <mergeCell ref="A75:F75"/>
    <mergeCell ref="A65:F65"/>
    <mergeCell ref="A74:F74"/>
    <mergeCell ref="A76:E76"/>
    <mergeCell ref="A77:E77"/>
    <mergeCell ref="A66:F66"/>
    <mergeCell ref="A67:F67"/>
    <mergeCell ref="A68:E68"/>
    <mergeCell ref="A1:A5"/>
    <mergeCell ref="A15:F15"/>
    <mergeCell ref="A12:F12"/>
    <mergeCell ref="D14:E14"/>
    <mergeCell ref="D13:E13"/>
    <mergeCell ref="A9:F9"/>
    <mergeCell ref="A10:F10"/>
    <mergeCell ref="A11:F11"/>
    <mergeCell ref="D5:E5"/>
    <mergeCell ref="A13:B13"/>
    <mergeCell ref="F16:F17"/>
    <mergeCell ref="A16:A17"/>
    <mergeCell ref="B16:B17"/>
    <mergeCell ref="D16:D17"/>
    <mergeCell ref="E16:E17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portrait" paperSize="9" scale="83" r:id="rId2"/>
  <headerFooter alignWithMargins="0">
    <oddFooter>&amp;L&amp;7PRS-FAP-DAT-1021 (01.02.2006) - PLANILHA 5/6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9"/>
  <sheetViews>
    <sheetView showGridLines="0" workbookViewId="0" topLeftCell="A1">
      <selection activeCell="B19" sqref="B19"/>
    </sheetView>
  </sheetViews>
  <sheetFormatPr defaultColWidth="9.140625" defaultRowHeight="12.75"/>
  <cols>
    <col min="1" max="1" width="12.57421875" style="0" customWidth="1"/>
    <col min="2" max="2" width="23.28125" style="0" customWidth="1"/>
    <col min="3" max="3" width="15.28125" style="0" hidden="1" customWidth="1"/>
    <col min="4" max="4" width="9.7109375" style="0" customWidth="1"/>
    <col min="5" max="5" width="19.7109375" style="0" customWidth="1"/>
    <col min="6" max="6" width="30.7109375" style="0" customWidth="1"/>
  </cols>
  <sheetData>
    <row r="1" spans="1:6" ht="10.5" customHeight="1">
      <c r="A1" s="110"/>
      <c r="B1" s="6" t="s">
        <v>2</v>
      </c>
      <c r="C1" s="6"/>
      <c r="D1" s="6"/>
      <c r="E1" s="15"/>
      <c r="F1" s="16"/>
    </row>
    <row r="2" spans="1:7" ht="10.5" customHeight="1">
      <c r="A2" s="111"/>
      <c r="B2" s="4" t="s">
        <v>0</v>
      </c>
      <c r="C2" s="4"/>
      <c r="D2" s="4"/>
      <c r="E2" s="4"/>
      <c r="F2" s="4"/>
      <c r="G2" s="4"/>
    </row>
    <row r="3" spans="1:7" ht="10.5" customHeight="1">
      <c r="A3" s="111"/>
      <c r="B3" s="4" t="s">
        <v>9</v>
      </c>
      <c r="C3" s="4"/>
      <c r="D3" s="4"/>
      <c r="E3" s="4"/>
      <c r="F3" s="4"/>
      <c r="G3" s="4"/>
    </row>
    <row r="4" spans="1:6" ht="10.5" customHeight="1">
      <c r="A4" s="111"/>
      <c r="B4" s="4" t="s">
        <v>3</v>
      </c>
      <c r="C4" s="4"/>
      <c r="D4" s="4"/>
      <c r="E4" s="28">
        <f>' ECF-1º dia'!$E$4</f>
        <v>0</v>
      </c>
      <c r="F4" s="4"/>
    </row>
    <row r="5" spans="1:6" ht="10.5" customHeight="1">
      <c r="A5" s="112"/>
      <c r="B5" s="5" t="s">
        <v>62</v>
      </c>
      <c r="C5" s="19"/>
      <c r="D5" s="155">
        <f>' ECF-1º dia'!$D$5</f>
        <v>0</v>
      </c>
      <c r="E5" s="155"/>
      <c r="F5" s="39" t="s">
        <v>1</v>
      </c>
    </row>
    <row r="6" spans="1:6" ht="6" customHeight="1">
      <c r="A6" s="107"/>
      <c r="B6" s="107"/>
      <c r="C6" s="107"/>
      <c r="D6" s="107"/>
      <c r="E6" s="107"/>
      <c r="F6" s="107"/>
    </row>
    <row r="7" spans="1:6" ht="12" customHeight="1">
      <c r="A7" s="108" t="s">
        <v>59</v>
      </c>
      <c r="B7" s="108"/>
      <c r="C7" s="108"/>
      <c r="D7" s="108"/>
      <c r="E7" s="108"/>
      <c r="F7" s="108"/>
    </row>
    <row r="8" spans="1:6" ht="17.25" customHeight="1">
      <c r="A8" s="109"/>
      <c r="B8" s="109"/>
      <c r="C8" s="109"/>
      <c r="D8" s="109"/>
      <c r="E8" s="109"/>
      <c r="F8" s="109"/>
    </row>
    <row r="9" spans="1:6" ht="6" customHeight="1">
      <c r="A9" s="107"/>
      <c r="B9" s="107"/>
      <c r="C9" s="107"/>
      <c r="D9" s="107"/>
      <c r="E9" s="107"/>
      <c r="F9" s="107"/>
    </row>
    <row r="10" spans="1:6" ht="12.75">
      <c r="A10" s="101" t="s">
        <v>5</v>
      </c>
      <c r="B10" s="101"/>
      <c r="C10" s="101"/>
      <c r="D10" s="101"/>
      <c r="E10" s="101"/>
      <c r="F10" s="101"/>
    </row>
    <row r="11" spans="1:6" ht="10.5" customHeight="1">
      <c r="A11" s="118" t="s">
        <v>6</v>
      </c>
      <c r="B11" s="118"/>
      <c r="C11" s="118"/>
      <c r="D11" s="118"/>
      <c r="E11" s="118"/>
      <c r="F11" s="118"/>
    </row>
    <row r="12" spans="1:6" ht="12.75">
      <c r="A12" s="153">
        <f>' ECF-1º dia'!$A$12</f>
        <v>0</v>
      </c>
      <c r="B12" s="153"/>
      <c r="C12" s="153"/>
      <c r="D12" s="153"/>
      <c r="E12" s="153"/>
      <c r="F12" s="153"/>
    </row>
    <row r="13" spans="1:6" ht="10.5" customHeight="1">
      <c r="A13" s="118" t="s">
        <v>7</v>
      </c>
      <c r="B13" s="118"/>
      <c r="D13" s="117" t="s">
        <v>8</v>
      </c>
      <c r="E13" s="118"/>
      <c r="F13" s="9" t="s">
        <v>39</v>
      </c>
    </row>
    <row r="14" spans="1:6" ht="12.75" customHeight="1" thickBot="1">
      <c r="A14" s="148">
        <f>' ECF-1º dia'!$A$14</f>
        <v>0</v>
      </c>
      <c r="B14" s="148"/>
      <c r="C14" s="7"/>
      <c r="D14" s="156">
        <f>' ECF-1º dia'!$D$14</f>
        <v>0</v>
      </c>
      <c r="E14" s="157"/>
      <c r="F14" s="60"/>
    </row>
    <row r="15" spans="1:6" ht="3" customHeight="1">
      <c r="A15" s="113"/>
      <c r="B15" s="113"/>
      <c r="C15" s="113"/>
      <c r="D15" s="113"/>
      <c r="E15" s="113"/>
      <c r="F15" s="113"/>
    </row>
    <row r="16" spans="1:7" ht="12.75" customHeight="1">
      <c r="A16" s="102" t="s">
        <v>30</v>
      </c>
      <c r="B16" s="102" t="s">
        <v>10</v>
      </c>
      <c r="C16" s="11"/>
      <c r="D16" s="102" t="s">
        <v>11</v>
      </c>
      <c r="E16" s="105" t="s">
        <v>12</v>
      </c>
      <c r="F16" s="102" t="s">
        <v>13</v>
      </c>
      <c r="G16" s="3"/>
    </row>
    <row r="17" spans="1:7" ht="13.5" thickBot="1">
      <c r="A17" s="103"/>
      <c r="B17" s="104"/>
      <c r="C17" s="11"/>
      <c r="D17" s="103"/>
      <c r="E17" s="106"/>
      <c r="F17" s="103"/>
      <c r="G17" s="3"/>
    </row>
    <row r="18" spans="1:7" ht="12.75" customHeight="1" thickBot="1">
      <c r="A18" s="145" t="s">
        <v>29</v>
      </c>
      <c r="B18" s="146"/>
      <c r="C18" s="146"/>
      <c r="D18" s="146"/>
      <c r="E18" s="95">
        <f>' ECF-1º dia'!$E$18</f>
        <v>0</v>
      </c>
      <c r="F18" s="44"/>
      <c r="G18" s="3"/>
    </row>
    <row r="19" spans="1:7" ht="12.75">
      <c r="A19" s="43" t="s">
        <v>31</v>
      </c>
      <c r="B19" s="20"/>
      <c r="C19" s="13"/>
      <c r="D19" s="47">
        <v>0.04</v>
      </c>
      <c r="E19" s="24">
        <f aca="true" t="shared" si="0" ref="E19:E26">B19*D19</f>
        <v>0</v>
      </c>
      <c r="F19" s="21"/>
      <c r="G19" s="2"/>
    </row>
    <row r="20" spans="1:7" ht="12.75">
      <c r="A20" s="43" t="s">
        <v>31</v>
      </c>
      <c r="B20" s="20"/>
      <c r="C20" s="13"/>
      <c r="D20" s="47">
        <v>0.07</v>
      </c>
      <c r="E20" s="18">
        <f t="shared" si="0"/>
        <v>0</v>
      </c>
      <c r="F20" s="21"/>
      <c r="G20" s="2"/>
    </row>
    <row r="21" spans="1:7" ht="12.75">
      <c r="A21" s="43" t="s">
        <v>31</v>
      </c>
      <c r="B21" s="20"/>
      <c r="C21" s="13"/>
      <c r="D21" s="47">
        <v>0.12</v>
      </c>
      <c r="E21" s="18">
        <f t="shared" si="0"/>
        <v>0</v>
      </c>
      <c r="F21" s="21"/>
      <c r="G21" s="2"/>
    </row>
    <row r="22" spans="1:7" ht="12.75">
      <c r="A22" s="43" t="s">
        <v>31</v>
      </c>
      <c r="B22" s="20"/>
      <c r="C22" s="13"/>
      <c r="D22" s="47">
        <v>0.17</v>
      </c>
      <c r="E22" s="18">
        <f t="shared" si="0"/>
        <v>0</v>
      </c>
      <c r="F22" s="21"/>
      <c r="G22" s="2"/>
    </row>
    <row r="23" spans="1:7" ht="12.75">
      <c r="A23" s="43" t="s">
        <v>31</v>
      </c>
      <c r="B23" s="20"/>
      <c r="C23" s="13"/>
      <c r="D23" s="47">
        <v>0.25</v>
      </c>
      <c r="E23" s="18">
        <f t="shared" si="0"/>
        <v>0</v>
      </c>
      <c r="F23" s="21"/>
      <c r="G23" s="2"/>
    </row>
    <row r="24" spans="1:7" ht="12.75">
      <c r="A24" s="43" t="s">
        <v>32</v>
      </c>
      <c r="B24" s="20"/>
      <c r="C24" s="13"/>
      <c r="D24" s="47">
        <v>0</v>
      </c>
      <c r="E24" s="18">
        <f t="shared" si="0"/>
        <v>0</v>
      </c>
      <c r="F24" s="21"/>
      <c r="G24" s="2"/>
    </row>
    <row r="25" spans="1:7" ht="12.75">
      <c r="A25" s="46" t="s">
        <v>33</v>
      </c>
      <c r="B25" s="69"/>
      <c r="C25" s="41"/>
      <c r="D25" s="48">
        <v>0</v>
      </c>
      <c r="E25" s="25">
        <f t="shared" si="0"/>
        <v>0</v>
      </c>
      <c r="F25" s="51"/>
      <c r="G25" s="2"/>
    </row>
    <row r="26" spans="1:7" ht="13.5" thickBot="1">
      <c r="A26" s="43" t="s">
        <v>52</v>
      </c>
      <c r="B26" s="20"/>
      <c r="C26" s="13"/>
      <c r="D26" s="47">
        <v>0</v>
      </c>
      <c r="E26" s="37">
        <f t="shared" si="0"/>
        <v>0</v>
      </c>
      <c r="F26" s="21"/>
      <c r="G26" s="2"/>
    </row>
    <row r="27" spans="1:7" ht="13.5" thickBot="1">
      <c r="A27" s="134" t="s">
        <v>29</v>
      </c>
      <c r="B27" s="135"/>
      <c r="C27" s="135"/>
      <c r="D27" s="135"/>
      <c r="E27" s="97">
        <f>' ECF-1º dia'!$E$27</f>
        <v>0</v>
      </c>
      <c r="F27" s="45"/>
      <c r="G27" s="2"/>
    </row>
    <row r="28" spans="1:7" ht="12.75">
      <c r="A28" s="43" t="s">
        <v>31</v>
      </c>
      <c r="B28" s="20"/>
      <c r="C28" s="13"/>
      <c r="D28" s="47">
        <v>0.04</v>
      </c>
      <c r="E28" s="61">
        <f aca="true" t="shared" si="1" ref="E28:E35">B28*D28</f>
        <v>0</v>
      </c>
      <c r="F28" s="21"/>
      <c r="G28" s="2"/>
    </row>
    <row r="29" spans="1:7" ht="12.75">
      <c r="A29" s="43" t="s">
        <v>31</v>
      </c>
      <c r="B29" s="20"/>
      <c r="C29" s="13"/>
      <c r="D29" s="47">
        <v>0.07</v>
      </c>
      <c r="E29" s="62">
        <f t="shared" si="1"/>
        <v>0</v>
      </c>
      <c r="F29" s="21"/>
      <c r="G29" s="2"/>
    </row>
    <row r="30" spans="1:7" ht="12.75">
      <c r="A30" s="43" t="s">
        <v>31</v>
      </c>
      <c r="B30" s="20"/>
      <c r="C30" s="13"/>
      <c r="D30" s="47">
        <v>0.12</v>
      </c>
      <c r="E30" s="62">
        <f t="shared" si="1"/>
        <v>0</v>
      </c>
      <c r="F30" s="21"/>
      <c r="G30" s="2"/>
    </row>
    <row r="31" spans="1:7" ht="12.75">
      <c r="A31" s="43" t="s">
        <v>31</v>
      </c>
      <c r="B31" s="20"/>
      <c r="C31" s="13"/>
      <c r="D31" s="47">
        <v>0.17</v>
      </c>
      <c r="E31" s="62">
        <f t="shared" si="1"/>
        <v>0</v>
      </c>
      <c r="F31" s="21"/>
      <c r="G31" s="2"/>
    </row>
    <row r="32" spans="1:7" ht="12.75">
      <c r="A32" s="43" t="s">
        <v>31</v>
      </c>
      <c r="B32" s="20"/>
      <c r="C32" s="13"/>
      <c r="D32" s="47">
        <v>0.25</v>
      </c>
      <c r="E32" s="62">
        <f t="shared" si="1"/>
        <v>0</v>
      </c>
      <c r="F32" s="21"/>
      <c r="G32" s="2"/>
    </row>
    <row r="33" spans="1:7" ht="12.75">
      <c r="A33" s="43" t="s">
        <v>32</v>
      </c>
      <c r="B33" s="20"/>
      <c r="C33" s="13"/>
      <c r="D33" s="47">
        <v>0</v>
      </c>
      <c r="E33" s="62">
        <f t="shared" si="1"/>
        <v>0</v>
      </c>
      <c r="F33" s="21"/>
      <c r="G33" s="2"/>
    </row>
    <row r="34" spans="1:7" ht="12.75">
      <c r="A34" s="43" t="s">
        <v>33</v>
      </c>
      <c r="B34" s="20"/>
      <c r="C34" s="13"/>
      <c r="D34" s="47">
        <v>0</v>
      </c>
      <c r="E34" s="62">
        <f t="shared" si="1"/>
        <v>0</v>
      </c>
      <c r="F34" s="21"/>
      <c r="G34" s="2"/>
    </row>
    <row r="35" spans="1:7" ht="13.5" thickBot="1">
      <c r="A35" s="43" t="s">
        <v>52</v>
      </c>
      <c r="B35" s="20"/>
      <c r="C35" s="13"/>
      <c r="D35" s="47">
        <v>0</v>
      </c>
      <c r="E35" s="53">
        <f t="shared" si="1"/>
        <v>0</v>
      </c>
      <c r="F35" s="21"/>
      <c r="G35" s="2"/>
    </row>
    <row r="36" spans="1:7" ht="13.5" thickBot="1">
      <c r="A36" s="134" t="s">
        <v>29</v>
      </c>
      <c r="B36" s="135"/>
      <c r="C36" s="135"/>
      <c r="D36" s="135"/>
      <c r="E36" s="97">
        <f>' ECF-1º dia'!$E$36</f>
        <v>0</v>
      </c>
      <c r="F36" s="45"/>
      <c r="G36" s="2"/>
    </row>
    <row r="37" spans="1:7" ht="12.75">
      <c r="A37" s="43" t="s">
        <v>31</v>
      </c>
      <c r="B37" s="20"/>
      <c r="C37" s="13"/>
      <c r="D37" s="47">
        <v>0.04</v>
      </c>
      <c r="E37" s="62">
        <f aca="true" t="shared" si="2" ref="E37:E44">B37*D37</f>
        <v>0</v>
      </c>
      <c r="F37" s="21"/>
      <c r="G37" s="2"/>
    </row>
    <row r="38" spans="1:7" ht="12.75">
      <c r="A38" s="43" t="s">
        <v>31</v>
      </c>
      <c r="B38" s="20"/>
      <c r="C38" s="13"/>
      <c r="D38" s="47">
        <v>0.07</v>
      </c>
      <c r="E38" s="62">
        <f t="shared" si="2"/>
        <v>0</v>
      </c>
      <c r="F38" s="59"/>
      <c r="G38" s="2"/>
    </row>
    <row r="39" spans="1:6" ht="12.75">
      <c r="A39" s="43" t="s">
        <v>31</v>
      </c>
      <c r="B39" s="20"/>
      <c r="C39" s="13"/>
      <c r="D39" s="47">
        <v>0.12</v>
      </c>
      <c r="E39" s="62">
        <f t="shared" si="2"/>
        <v>0</v>
      </c>
      <c r="F39" s="21"/>
    </row>
    <row r="40" spans="1:6" ht="12.75">
      <c r="A40" s="43" t="s">
        <v>31</v>
      </c>
      <c r="B40" s="20"/>
      <c r="C40" s="13"/>
      <c r="D40" s="47">
        <v>0.17</v>
      </c>
      <c r="E40" s="62">
        <f t="shared" si="2"/>
        <v>0</v>
      </c>
      <c r="F40" s="21"/>
    </row>
    <row r="41" spans="1:6" ht="12.75">
      <c r="A41" s="43" t="s">
        <v>31</v>
      </c>
      <c r="B41" s="20"/>
      <c r="C41" s="13"/>
      <c r="D41" s="47">
        <v>0.25</v>
      </c>
      <c r="E41" s="62">
        <f t="shared" si="2"/>
        <v>0</v>
      </c>
      <c r="F41" s="21"/>
    </row>
    <row r="42" spans="1:6" ht="12.75">
      <c r="A42" s="43" t="s">
        <v>32</v>
      </c>
      <c r="B42" s="20"/>
      <c r="C42" s="13"/>
      <c r="D42" s="47">
        <v>0</v>
      </c>
      <c r="E42" s="62">
        <f t="shared" si="2"/>
        <v>0</v>
      </c>
      <c r="F42" s="21"/>
    </row>
    <row r="43" spans="1:6" ht="12.75">
      <c r="A43" s="43" t="s">
        <v>33</v>
      </c>
      <c r="B43" s="20"/>
      <c r="C43" s="13"/>
      <c r="D43" s="47">
        <v>0</v>
      </c>
      <c r="E43" s="62">
        <f t="shared" si="2"/>
        <v>0</v>
      </c>
      <c r="F43" s="21"/>
    </row>
    <row r="44" spans="1:6" ht="13.5" thickBot="1">
      <c r="A44" s="43" t="s">
        <v>52</v>
      </c>
      <c r="B44" s="20"/>
      <c r="C44" s="13"/>
      <c r="D44" s="47">
        <v>0</v>
      </c>
      <c r="E44" s="53">
        <f t="shared" si="2"/>
        <v>0</v>
      </c>
      <c r="F44" s="21"/>
    </row>
    <row r="45" spans="1:6" ht="13.5" thickBot="1">
      <c r="A45" s="134" t="s">
        <v>29</v>
      </c>
      <c r="B45" s="135"/>
      <c r="C45" s="135"/>
      <c r="D45" s="135"/>
      <c r="E45" s="97">
        <f>' ECF-1º dia'!$E$45</f>
        <v>0</v>
      </c>
      <c r="F45" s="45"/>
    </row>
    <row r="46" spans="1:6" ht="12.75">
      <c r="A46" s="43" t="s">
        <v>31</v>
      </c>
      <c r="B46" s="20"/>
      <c r="C46" s="13"/>
      <c r="D46" s="47">
        <v>0.04</v>
      </c>
      <c r="E46" s="62">
        <f aca="true" t="shared" si="3" ref="E46:E53">B46*D46</f>
        <v>0</v>
      </c>
      <c r="F46" s="21"/>
    </row>
    <row r="47" spans="1:6" ht="12.75">
      <c r="A47" s="43" t="s">
        <v>31</v>
      </c>
      <c r="B47" s="20"/>
      <c r="C47" s="13"/>
      <c r="D47" s="47">
        <v>0.07</v>
      </c>
      <c r="E47" s="62">
        <f t="shared" si="3"/>
        <v>0</v>
      </c>
      <c r="F47" s="21"/>
    </row>
    <row r="48" spans="1:6" ht="12.75">
      <c r="A48" s="43" t="s">
        <v>31</v>
      </c>
      <c r="B48" s="20"/>
      <c r="C48" s="13"/>
      <c r="D48" s="47">
        <v>0.12</v>
      </c>
      <c r="E48" s="62">
        <f t="shared" si="3"/>
        <v>0</v>
      </c>
      <c r="F48" s="21"/>
    </row>
    <row r="49" spans="1:6" ht="12.75">
      <c r="A49" s="43" t="s">
        <v>31</v>
      </c>
      <c r="B49" s="20"/>
      <c r="C49" s="13"/>
      <c r="D49" s="47">
        <v>0.17</v>
      </c>
      <c r="E49" s="62">
        <f t="shared" si="3"/>
        <v>0</v>
      </c>
      <c r="F49" s="21"/>
    </row>
    <row r="50" spans="1:6" ht="12.75">
      <c r="A50" s="43" t="s">
        <v>31</v>
      </c>
      <c r="B50" s="20"/>
      <c r="C50" s="13"/>
      <c r="D50" s="47">
        <v>0.25</v>
      </c>
      <c r="E50" s="62">
        <f t="shared" si="3"/>
        <v>0</v>
      </c>
      <c r="F50" s="21"/>
    </row>
    <row r="51" spans="1:6" ht="12.75">
      <c r="A51" s="43" t="s">
        <v>32</v>
      </c>
      <c r="B51" s="20"/>
      <c r="C51" s="13"/>
      <c r="D51" s="47">
        <v>0</v>
      </c>
      <c r="E51" s="62">
        <f t="shared" si="3"/>
        <v>0</v>
      </c>
      <c r="F51" s="21"/>
    </row>
    <row r="52" spans="1:6" ht="12.75">
      <c r="A52" s="43" t="s">
        <v>33</v>
      </c>
      <c r="B52" s="20"/>
      <c r="C52" s="13"/>
      <c r="D52" s="47">
        <v>0</v>
      </c>
      <c r="E52" s="62">
        <f t="shared" si="3"/>
        <v>0</v>
      </c>
      <c r="F52" s="21"/>
    </row>
    <row r="53" spans="1:6" ht="12.75">
      <c r="A53" s="43" t="s">
        <v>52</v>
      </c>
      <c r="B53" s="20"/>
      <c r="C53" s="13"/>
      <c r="D53" s="47">
        <v>0</v>
      </c>
      <c r="E53" s="52">
        <f t="shared" si="3"/>
        <v>0</v>
      </c>
      <c r="F53" s="21"/>
    </row>
    <row r="54" spans="1:6" ht="12.75">
      <c r="A54" s="140" t="s">
        <v>14</v>
      </c>
      <c r="B54" s="141"/>
      <c r="C54" s="141"/>
      <c r="D54" s="141"/>
      <c r="E54" s="141"/>
      <c r="F54" s="142"/>
    </row>
    <row r="55" spans="1:6" ht="12.75">
      <c r="A55" s="43" t="s">
        <v>31</v>
      </c>
      <c r="B55" s="26">
        <f>B46+B37+B28+B19</f>
        <v>0</v>
      </c>
      <c r="C55" s="64"/>
      <c r="D55" s="47">
        <v>0.04</v>
      </c>
      <c r="E55" s="62">
        <f aca="true" t="shared" si="4" ref="E55:E62">B55*D55</f>
        <v>0</v>
      </c>
      <c r="F55" s="21"/>
    </row>
    <row r="56" spans="1:6" ht="12.75">
      <c r="A56" s="43" t="s">
        <v>31</v>
      </c>
      <c r="B56" s="26">
        <f aca="true" t="shared" si="5" ref="B56:B62">B47+B38+B29+B20</f>
        <v>0</v>
      </c>
      <c r="C56" s="64"/>
      <c r="D56" s="47">
        <v>0.07</v>
      </c>
      <c r="E56" s="62">
        <f t="shared" si="4"/>
        <v>0</v>
      </c>
      <c r="F56" s="21"/>
    </row>
    <row r="57" spans="1:6" ht="12.75">
      <c r="A57" s="43" t="s">
        <v>31</v>
      </c>
      <c r="B57" s="26">
        <f t="shared" si="5"/>
        <v>0</v>
      </c>
      <c r="C57" s="64"/>
      <c r="D57" s="47">
        <v>0.12</v>
      </c>
      <c r="E57" s="62">
        <f t="shared" si="4"/>
        <v>0</v>
      </c>
      <c r="F57" s="21"/>
    </row>
    <row r="58" spans="1:6" ht="12.75">
      <c r="A58" s="43" t="s">
        <v>31</v>
      </c>
      <c r="B58" s="26">
        <f t="shared" si="5"/>
        <v>0</v>
      </c>
      <c r="C58" s="64"/>
      <c r="D58" s="47">
        <v>0.17</v>
      </c>
      <c r="E58" s="62">
        <f t="shared" si="4"/>
        <v>0</v>
      </c>
      <c r="F58" s="21"/>
    </row>
    <row r="59" spans="1:6" ht="12.75">
      <c r="A59" s="43" t="s">
        <v>31</v>
      </c>
      <c r="B59" s="26">
        <f t="shared" si="5"/>
        <v>0</v>
      </c>
      <c r="C59" s="64"/>
      <c r="D59" s="47">
        <v>0.25</v>
      </c>
      <c r="E59" s="62">
        <f t="shared" si="4"/>
        <v>0</v>
      </c>
      <c r="F59" s="21"/>
    </row>
    <row r="60" spans="1:6" ht="12.75">
      <c r="A60" s="43" t="s">
        <v>32</v>
      </c>
      <c r="B60" s="26">
        <f t="shared" si="5"/>
        <v>0</v>
      </c>
      <c r="C60" s="64"/>
      <c r="D60" s="47">
        <v>0</v>
      </c>
      <c r="E60" s="62">
        <f t="shared" si="4"/>
        <v>0</v>
      </c>
      <c r="F60" s="21"/>
    </row>
    <row r="61" spans="1:6" ht="12.75">
      <c r="A61" s="43" t="s">
        <v>33</v>
      </c>
      <c r="B61" s="26">
        <f t="shared" si="5"/>
        <v>0</v>
      </c>
      <c r="C61" s="64"/>
      <c r="D61" s="47">
        <v>0</v>
      </c>
      <c r="E61" s="62">
        <f t="shared" si="4"/>
        <v>0</v>
      </c>
      <c r="F61" s="21"/>
    </row>
    <row r="62" spans="1:6" ht="12.75">
      <c r="A62" s="43" t="s">
        <v>52</v>
      </c>
      <c r="B62" s="26">
        <f t="shared" si="5"/>
        <v>0</v>
      </c>
      <c r="C62" s="64"/>
      <c r="D62" s="47">
        <v>0</v>
      </c>
      <c r="E62" s="52">
        <f t="shared" si="4"/>
        <v>0</v>
      </c>
      <c r="F62" s="21"/>
    </row>
    <row r="63" spans="1:6" ht="12.75">
      <c r="A63" s="137" t="s">
        <v>15</v>
      </c>
      <c r="B63" s="137"/>
      <c r="C63" s="137"/>
      <c r="D63" s="137"/>
      <c r="E63" s="137"/>
      <c r="F63" s="137"/>
    </row>
    <row r="64" spans="1:6" ht="6" customHeight="1">
      <c r="A64" s="139"/>
      <c r="B64" s="139"/>
      <c r="C64" s="139"/>
      <c r="D64" s="139"/>
      <c r="E64" s="139"/>
      <c r="F64" s="139"/>
    </row>
    <row r="65" spans="1:7" ht="12.75">
      <c r="A65" s="121" t="s">
        <v>16</v>
      </c>
      <c r="B65" s="121"/>
      <c r="C65" s="121"/>
      <c r="D65" s="121"/>
      <c r="E65" s="121"/>
      <c r="F65" s="121"/>
      <c r="G65" s="1"/>
    </row>
    <row r="66" spans="1:6" s="1" customFormat="1" ht="11.25" customHeight="1">
      <c r="A66" s="147" t="s">
        <v>17</v>
      </c>
      <c r="B66" s="147"/>
      <c r="C66" s="147"/>
      <c r="D66" s="147"/>
      <c r="E66" s="147"/>
      <c r="F66" s="147"/>
    </row>
    <row r="67" spans="1:6" s="1" customFormat="1" ht="12.75" customHeight="1">
      <c r="A67" s="166"/>
      <c r="B67" s="166"/>
      <c r="C67" s="166"/>
      <c r="D67" s="166"/>
      <c r="E67" s="166"/>
      <c r="F67" s="166"/>
    </row>
    <row r="68" spans="1:6" s="1" customFormat="1" ht="10.5" customHeight="1">
      <c r="A68" s="147" t="s">
        <v>18</v>
      </c>
      <c r="B68" s="147"/>
      <c r="C68" s="147"/>
      <c r="D68" s="147"/>
      <c r="E68" s="147"/>
      <c r="F68" s="33" t="s">
        <v>50</v>
      </c>
    </row>
    <row r="69" spans="1:6" s="1" customFormat="1" ht="12.75">
      <c r="A69" s="114"/>
      <c r="B69" s="114"/>
      <c r="C69" s="114"/>
      <c r="D69" s="114"/>
      <c r="E69" s="114"/>
      <c r="F69" s="83"/>
    </row>
    <row r="70" spans="1:6" s="1" customFormat="1" ht="10.5" customHeight="1">
      <c r="A70" s="147" t="s">
        <v>17</v>
      </c>
      <c r="B70" s="147"/>
      <c r="C70" s="147"/>
      <c r="D70" s="147"/>
      <c r="E70" s="147"/>
      <c r="F70" s="147"/>
    </row>
    <row r="71" spans="1:6" s="1" customFormat="1" ht="12.75" customHeight="1">
      <c r="A71" s="122"/>
      <c r="B71" s="122"/>
      <c r="C71" s="122"/>
      <c r="D71" s="122"/>
      <c r="E71" s="122"/>
      <c r="F71" s="122"/>
    </row>
    <row r="72" spans="1:6" s="1" customFormat="1" ht="10.5" customHeight="1">
      <c r="A72" s="147" t="s">
        <v>18</v>
      </c>
      <c r="B72" s="147"/>
      <c r="C72" s="147"/>
      <c r="D72" s="147"/>
      <c r="E72" s="164"/>
      <c r="F72" s="49" t="s">
        <v>50</v>
      </c>
    </row>
    <row r="73" spans="1:6" s="1" customFormat="1" ht="12.75">
      <c r="A73" s="114"/>
      <c r="B73" s="114"/>
      <c r="C73" s="114"/>
      <c r="D73" s="114"/>
      <c r="E73" s="167"/>
      <c r="F73" s="84"/>
    </row>
    <row r="74" spans="1:6" ht="6" customHeight="1">
      <c r="A74" s="130"/>
      <c r="B74" s="130"/>
      <c r="C74" s="130"/>
      <c r="D74" s="130"/>
      <c r="E74" s="130"/>
      <c r="F74" s="130"/>
    </row>
    <row r="75" spans="1:6" ht="12.75" customHeight="1">
      <c r="A75" s="120" t="s">
        <v>19</v>
      </c>
      <c r="B75" s="120"/>
      <c r="C75" s="120"/>
      <c r="D75" s="120"/>
      <c r="E75" s="120"/>
      <c r="F75" s="120"/>
    </row>
    <row r="76" spans="1:6" ht="10.5" customHeight="1">
      <c r="A76" s="99" t="s">
        <v>17</v>
      </c>
      <c r="B76" s="99"/>
      <c r="C76" s="99"/>
      <c r="D76" s="99"/>
      <c r="E76" s="99"/>
      <c r="F76" s="17" t="s">
        <v>20</v>
      </c>
    </row>
    <row r="77" spans="1:6" ht="12.75">
      <c r="A77" s="132"/>
      <c r="B77" s="132"/>
      <c r="C77" s="132"/>
      <c r="D77" s="132"/>
      <c r="E77" s="132"/>
      <c r="F77" s="86"/>
    </row>
    <row r="78" spans="1:6" ht="10.5" customHeight="1">
      <c r="A78" s="99" t="s">
        <v>18</v>
      </c>
      <c r="B78" s="99"/>
      <c r="C78" s="99"/>
      <c r="D78" s="99"/>
      <c r="E78" s="150"/>
      <c r="F78" s="17" t="s">
        <v>21</v>
      </c>
    </row>
    <row r="79" spans="1:6" ht="12.75">
      <c r="A79" s="100"/>
      <c r="B79" s="100"/>
      <c r="C79" s="100"/>
      <c r="D79" s="100"/>
      <c r="E79" s="119"/>
      <c r="F79" s="88"/>
    </row>
  </sheetData>
  <sheetProtection password="D4A0" sheet="1" objects="1" scenarios="1"/>
  <mergeCells count="40">
    <mergeCell ref="A72:E72"/>
    <mergeCell ref="A73:E73"/>
    <mergeCell ref="A9:F9"/>
    <mergeCell ref="A10:F10"/>
    <mergeCell ref="A11:F11"/>
    <mergeCell ref="F16:F17"/>
    <mergeCell ref="A16:A17"/>
    <mergeCell ref="B16:B17"/>
    <mergeCell ref="D16:D17"/>
    <mergeCell ref="E16:E17"/>
    <mergeCell ref="A78:E78"/>
    <mergeCell ref="A79:E79"/>
    <mergeCell ref="A75:F75"/>
    <mergeCell ref="A65:F65"/>
    <mergeCell ref="A66:F66"/>
    <mergeCell ref="A67:F67"/>
    <mergeCell ref="A68:E68"/>
    <mergeCell ref="A69:E69"/>
    <mergeCell ref="A70:F70"/>
    <mergeCell ref="A71:F71"/>
    <mergeCell ref="A77:E77"/>
    <mergeCell ref="A13:B13"/>
    <mergeCell ref="A14:B14"/>
    <mergeCell ref="A36:D36"/>
    <mergeCell ref="A45:D45"/>
    <mergeCell ref="A54:F54"/>
    <mergeCell ref="A18:D18"/>
    <mergeCell ref="A63:F63"/>
    <mergeCell ref="A64:F64"/>
    <mergeCell ref="A15:F15"/>
    <mergeCell ref="A27:D27"/>
    <mergeCell ref="D5:E5"/>
    <mergeCell ref="A74:F74"/>
    <mergeCell ref="A76:E76"/>
    <mergeCell ref="A6:F6"/>
    <mergeCell ref="A7:F8"/>
    <mergeCell ref="A1:A5"/>
    <mergeCell ref="A12:F12"/>
    <mergeCell ref="D14:E14"/>
    <mergeCell ref="D13:E13"/>
  </mergeCells>
  <printOptions horizontalCentered="1"/>
  <pageMargins left="0.5905511811023623" right="0.5905511811023623" top="0.1968503937007874" bottom="0.1968503937007874" header="0.31496062992125984" footer="0.31496062992125984"/>
  <pageSetup horizontalDpi="600" verticalDpi="600" orientation="portrait" paperSize="9" scale="83" r:id="rId2"/>
  <headerFooter alignWithMargins="0">
    <oddFooter>&amp;L&amp;7PRS-FAP-DAT-1021 (01.02.2006) - PLANILHA 6/6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5"/>
  <sheetViews>
    <sheetView showGridLines="0" workbookViewId="0" topLeftCell="A1">
      <selection activeCell="A1" sqref="A1:A5"/>
    </sheetView>
  </sheetViews>
  <sheetFormatPr defaultColWidth="9.140625" defaultRowHeight="12.75"/>
  <cols>
    <col min="1" max="1" width="13.8515625" style="0" customWidth="1"/>
    <col min="2" max="2" width="12.7109375" style="0" customWidth="1"/>
    <col min="3" max="3" width="12.8515625" style="0" customWidth="1"/>
    <col min="4" max="4" width="13.57421875" style="0" customWidth="1"/>
    <col min="5" max="6" width="12.7109375" style="0" customWidth="1"/>
    <col min="7" max="7" width="14.8515625" style="0" customWidth="1"/>
  </cols>
  <sheetData>
    <row r="1" spans="1:7" ht="10.5" customHeight="1">
      <c r="A1" s="198"/>
      <c r="B1" s="29" t="s">
        <v>2</v>
      </c>
      <c r="C1" s="29"/>
      <c r="D1" s="29"/>
      <c r="E1" s="29"/>
      <c r="F1" s="29"/>
      <c r="G1" s="29"/>
    </row>
    <row r="2" spans="1:7" ht="10.5" customHeight="1">
      <c r="A2" s="199"/>
      <c r="B2" s="178" t="s">
        <v>0</v>
      </c>
      <c r="C2" s="178"/>
      <c r="D2" s="178"/>
      <c r="E2" s="178"/>
      <c r="F2" s="178"/>
      <c r="G2" s="178"/>
    </row>
    <row r="3" spans="1:7" ht="10.5" customHeight="1">
      <c r="A3" s="199"/>
      <c r="B3" s="178" t="s">
        <v>9</v>
      </c>
      <c r="C3" s="178"/>
      <c r="D3" s="178"/>
      <c r="E3" s="178"/>
      <c r="F3" s="178"/>
      <c r="G3" s="178"/>
    </row>
    <row r="4" spans="1:7" ht="10.5" customHeight="1">
      <c r="A4" s="199"/>
      <c r="B4" s="30" t="s">
        <v>3</v>
      </c>
      <c r="C4" s="30"/>
      <c r="D4" s="30"/>
      <c r="E4" s="28">
        <f>' ECF-1º dia'!$E$4</f>
        <v>0</v>
      </c>
      <c r="F4" s="31"/>
      <c r="G4" s="8"/>
    </row>
    <row r="5" spans="1:7" ht="10.5" customHeight="1">
      <c r="A5" s="200"/>
      <c r="B5" s="32" t="s">
        <v>62</v>
      </c>
      <c r="C5" s="155">
        <f>' ECF-1º dia'!$D$5</f>
        <v>0</v>
      </c>
      <c r="D5" s="155"/>
      <c r="E5" s="189" t="s">
        <v>1</v>
      </c>
      <c r="F5" s="189"/>
      <c r="G5" s="189"/>
    </row>
    <row r="6" spans="1:7" ht="6" customHeight="1">
      <c r="A6" s="211"/>
      <c r="B6" s="211"/>
      <c r="C6" s="211"/>
      <c r="D6" s="211"/>
      <c r="E6" s="211"/>
      <c r="F6" s="211"/>
      <c r="G6" s="211"/>
    </row>
    <row r="7" spans="1:7" ht="12.75" customHeight="1">
      <c r="A7" s="213" t="s">
        <v>55</v>
      </c>
      <c r="B7" s="213"/>
      <c r="C7" s="213"/>
      <c r="D7" s="213"/>
      <c r="E7" s="213"/>
      <c r="F7" s="213"/>
      <c r="G7" s="213"/>
    </row>
    <row r="8" spans="1:7" ht="6" customHeight="1">
      <c r="A8" s="211"/>
      <c r="B8" s="211"/>
      <c r="C8" s="211"/>
      <c r="D8" s="211"/>
      <c r="E8" s="211"/>
      <c r="F8" s="211"/>
      <c r="G8" s="211"/>
    </row>
    <row r="9" spans="1:7" ht="12.75">
      <c r="A9" s="212" t="s">
        <v>5</v>
      </c>
      <c r="B9" s="212"/>
      <c r="C9" s="212"/>
      <c r="D9" s="212"/>
      <c r="E9" s="212"/>
      <c r="F9" s="212"/>
      <c r="G9" s="212"/>
    </row>
    <row r="10" spans="1:7" ht="10.5" customHeight="1">
      <c r="A10" s="197" t="s">
        <v>6</v>
      </c>
      <c r="B10" s="197"/>
      <c r="C10" s="197"/>
      <c r="D10" s="197"/>
      <c r="E10" s="197"/>
      <c r="F10" s="197"/>
      <c r="G10" s="197"/>
    </row>
    <row r="11" spans="1:7" ht="12.75" customHeight="1">
      <c r="A11" s="155">
        <f>' ECF-1º dia'!$A$12</f>
        <v>0</v>
      </c>
      <c r="B11" s="155"/>
      <c r="C11" s="155"/>
      <c r="D11" s="155"/>
      <c r="E11" s="155"/>
      <c r="F11" s="155"/>
      <c r="G11" s="155"/>
    </row>
    <row r="12" spans="1:7" ht="10.5" customHeight="1">
      <c r="A12" s="194" t="s">
        <v>22</v>
      </c>
      <c r="B12" s="194"/>
      <c r="C12" s="195" t="s">
        <v>23</v>
      </c>
      <c r="D12" s="196"/>
      <c r="E12" s="195" t="s">
        <v>25</v>
      </c>
      <c r="F12" s="197"/>
      <c r="G12" s="197"/>
    </row>
    <row r="13" spans="1:7" ht="12.75" customHeight="1">
      <c r="A13" s="155">
        <f>' ECF-1º dia'!$A$14</f>
        <v>0</v>
      </c>
      <c r="B13" s="155"/>
      <c r="C13" s="186">
        <f>' ECF-1º dia'!$D$14</f>
        <v>0</v>
      </c>
      <c r="D13" s="187"/>
      <c r="E13" s="68">
        <f>' ECF-1º dia'!$F$14</f>
        <v>0</v>
      </c>
      <c r="F13" s="89" t="s">
        <v>51</v>
      </c>
      <c r="G13" s="70">
        <f>' ECF-5º dia'!$F$14</f>
        <v>0</v>
      </c>
    </row>
    <row r="14" spans="1:7" ht="6" customHeight="1" thickBot="1">
      <c r="A14" s="214"/>
      <c r="B14" s="214"/>
      <c r="C14" s="214"/>
      <c r="D14" s="214"/>
      <c r="E14" s="214"/>
      <c r="F14" s="214"/>
      <c r="G14" s="215"/>
    </row>
    <row r="15" spans="1:7" ht="12.75" customHeight="1">
      <c r="A15" s="169" t="s">
        <v>30</v>
      </c>
      <c r="B15" s="192" t="s">
        <v>26</v>
      </c>
      <c r="C15" s="192"/>
      <c r="D15" s="192"/>
      <c r="E15" s="192"/>
      <c r="F15" s="192"/>
      <c r="G15" s="193"/>
    </row>
    <row r="16" spans="1:7" ht="13.5" customHeight="1" thickBot="1">
      <c r="A16" s="170"/>
      <c r="B16" s="22" t="s">
        <v>40</v>
      </c>
      <c r="C16" s="10" t="s">
        <v>41</v>
      </c>
      <c r="D16" s="10" t="s">
        <v>42</v>
      </c>
      <c r="E16" s="10" t="s">
        <v>43</v>
      </c>
      <c r="F16" s="10" t="s">
        <v>44</v>
      </c>
      <c r="G16" s="10" t="s">
        <v>45</v>
      </c>
    </row>
    <row r="17" spans="1:7" ht="15.75" customHeight="1" thickBot="1">
      <c r="A17" s="171"/>
      <c r="B17" s="90">
        <f>' ECF-1º dia'!$F$14</f>
        <v>0</v>
      </c>
      <c r="C17" s="91">
        <f>' ECF-2º dia'!$F$14</f>
        <v>0</v>
      </c>
      <c r="D17" s="92">
        <f>' ECF-3º dia'!$F$14</f>
        <v>0</v>
      </c>
      <c r="E17" s="91">
        <f>'ECF-4º dia'!$F$14</f>
        <v>0</v>
      </c>
      <c r="F17" s="91">
        <f>' ECF-5º dia'!$F$14</f>
        <v>0</v>
      </c>
      <c r="G17" s="93">
        <f>' ECF-6º dia'!$F$14</f>
        <v>0</v>
      </c>
    </row>
    <row r="18" spans="1:7" ht="12.75">
      <c r="A18" s="71" t="s">
        <v>61</v>
      </c>
      <c r="B18" s="67">
        <f>' ECF-1º dia'!$B$55</f>
        <v>0</v>
      </c>
      <c r="C18" s="67">
        <f>' ECF-2º dia'!$B$55</f>
        <v>0</v>
      </c>
      <c r="D18" s="67">
        <f>' ECF-3º dia'!$B$55</f>
        <v>0</v>
      </c>
      <c r="E18" s="67">
        <f>'ECF-4º dia'!$B$55</f>
        <v>0</v>
      </c>
      <c r="F18" s="67">
        <f>' ECF-5º dia'!$B$55</f>
        <v>0</v>
      </c>
      <c r="G18" s="74">
        <f>' ECF-6º dia'!$B$55</f>
        <v>0</v>
      </c>
    </row>
    <row r="19" spans="1:7" ht="12.75">
      <c r="A19" s="71" t="s">
        <v>46</v>
      </c>
      <c r="B19" s="67">
        <f>' ECF-1º dia'!$B$56</f>
        <v>0</v>
      </c>
      <c r="C19" s="67">
        <f>' ECF-2º dia'!$B$56</f>
        <v>0</v>
      </c>
      <c r="D19" s="67">
        <f>' ECF-3º dia'!$B$56</f>
        <v>0</v>
      </c>
      <c r="E19" s="67">
        <f>'ECF-4º dia'!$B$56</f>
        <v>0</v>
      </c>
      <c r="F19" s="67">
        <f>' ECF-5º dia'!$B$56</f>
        <v>0</v>
      </c>
      <c r="G19" s="74">
        <f>' ECF-6º dia'!$B$56</f>
        <v>0</v>
      </c>
    </row>
    <row r="20" spans="1:7" ht="12.75">
      <c r="A20" s="71" t="s">
        <v>47</v>
      </c>
      <c r="B20" s="67">
        <f>' ECF-1º dia'!$B$57</f>
        <v>0</v>
      </c>
      <c r="C20" s="67">
        <f>' ECF-2º dia'!$B$57</f>
        <v>0</v>
      </c>
      <c r="D20" s="67">
        <f>' ECF-3º dia'!$B$57</f>
        <v>0</v>
      </c>
      <c r="E20" s="67">
        <f>'ECF-4º dia'!$B$57</f>
        <v>0</v>
      </c>
      <c r="F20" s="67">
        <f>' ECF-5º dia'!$B$57</f>
        <v>0</v>
      </c>
      <c r="G20" s="74">
        <f>' ECF-6º dia'!$B$57</f>
        <v>0</v>
      </c>
    </row>
    <row r="21" spans="1:7" ht="12.75">
      <c r="A21" s="71" t="s">
        <v>48</v>
      </c>
      <c r="B21" s="67">
        <f>' ECF-1º dia'!$B$58</f>
        <v>0</v>
      </c>
      <c r="C21" s="67">
        <f>' ECF-2º dia'!$B$58</f>
        <v>0</v>
      </c>
      <c r="D21" s="67">
        <f>' ECF-3º dia'!$B$58</f>
        <v>0</v>
      </c>
      <c r="E21" s="67">
        <f>'ECF-4º dia'!$B$58</f>
        <v>0</v>
      </c>
      <c r="F21" s="67">
        <f>' ECF-5º dia'!$B$58</f>
        <v>0</v>
      </c>
      <c r="G21" s="74">
        <f>' ECF-6º dia'!$B$58</f>
        <v>0</v>
      </c>
    </row>
    <row r="22" spans="1:7" ht="12.75">
      <c r="A22" s="71" t="s">
        <v>49</v>
      </c>
      <c r="B22" s="67">
        <f>' ECF-1º dia'!$B$59</f>
        <v>0</v>
      </c>
      <c r="C22" s="67">
        <f>' ECF-2º dia'!$B$59</f>
        <v>0</v>
      </c>
      <c r="D22" s="67">
        <f>' ECF-3º dia'!$B$59</f>
        <v>0</v>
      </c>
      <c r="E22" s="67">
        <f>'ECF-4º dia'!$B$59</f>
        <v>0</v>
      </c>
      <c r="F22" s="67">
        <f>' ECF-5º dia'!$B$59</f>
        <v>0</v>
      </c>
      <c r="G22" s="74">
        <f>' ECF-6º dia'!$B$59</f>
        <v>0</v>
      </c>
    </row>
    <row r="23" spans="1:7" ht="12.75">
      <c r="A23" s="71" t="s">
        <v>32</v>
      </c>
      <c r="B23" s="67">
        <f>' ECF-1º dia'!$B$60</f>
        <v>0</v>
      </c>
      <c r="C23" s="67">
        <f>' ECF-2º dia'!$B$60</f>
        <v>0</v>
      </c>
      <c r="D23" s="67">
        <f>' ECF-3º dia'!$B$60</f>
        <v>0</v>
      </c>
      <c r="E23" s="67">
        <f>'ECF-4º dia'!$B$60</f>
        <v>0</v>
      </c>
      <c r="F23" s="67">
        <f>' ECF-5º dia'!$B$60</f>
        <v>0</v>
      </c>
      <c r="G23" s="74">
        <f>' ECF-6º dia'!$B$60</f>
        <v>0</v>
      </c>
    </row>
    <row r="24" spans="1:7" ht="12.75">
      <c r="A24" s="72" t="s">
        <v>33</v>
      </c>
      <c r="B24" s="75">
        <f>' ECF-1º dia'!$B$61</f>
        <v>0</v>
      </c>
      <c r="C24" s="75">
        <f>' ECF-2º dia'!$B$61</f>
        <v>0</v>
      </c>
      <c r="D24" s="75">
        <f>' ECF-3º dia'!$B$61</f>
        <v>0</v>
      </c>
      <c r="E24" s="75">
        <f>'ECF-4º dia'!$B$61</f>
        <v>0</v>
      </c>
      <c r="F24" s="75">
        <f>' ECF-5º dia'!$B$61</f>
        <v>0</v>
      </c>
      <c r="G24" s="76">
        <f>' ECF-6º dia'!$B$61</f>
        <v>0</v>
      </c>
    </row>
    <row r="25" spans="1:7" ht="12.75">
      <c r="A25" s="73" t="s">
        <v>52</v>
      </c>
      <c r="B25" s="67">
        <f>' ECF-1º dia'!$B$62</f>
        <v>0</v>
      </c>
      <c r="C25" s="67">
        <f>' ECF-2º dia'!$B$62</f>
        <v>0</v>
      </c>
      <c r="D25" s="67">
        <f>' ECF-3º dia'!$B$62</f>
        <v>0</v>
      </c>
      <c r="E25" s="67">
        <f>'ECF-4º dia'!$B$62</f>
        <v>0</v>
      </c>
      <c r="F25" s="67">
        <f>' ECF-5º dia'!$B$62</f>
        <v>0</v>
      </c>
      <c r="G25" s="74">
        <f>' ECF-6º dia'!$B$62</f>
        <v>0</v>
      </c>
    </row>
    <row r="26" spans="1:7" ht="12.75">
      <c r="A26" s="188"/>
      <c r="B26" s="188"/>
      <c r="C26" s="188"/>
      <c r="D26" s="188"/>
      <c r="E26" s="188"/>
      <c r="F26" s="188"/>
      <c r="G26" s="188"/>
    </row>
    <row r="27" spans="1:7" ht="15" customHeight="1">
      <c r="A27" s="168"/>
      <c r="B27" s="168"/>
      <c r="C27" s="168"/>
      <c r="D27" s="168"/>
      <c r="E27" s="168"/>
      <c r="F27" s="168"/>
      <c r="G27" s="168"/>
    </row>
    <row r="28" spans="1:7" ht="13.5" thickBot="1">
      <c r="A28" s="185"/>
      <c r="B28" s="185"/>
      <c r="C28" s="185"/>
      <c r="D28" s="185"/>
      <c r="E28" s="185"/>
      <c r="F28" s="185"/>
      <c r="G28" s="185"/>
    </row>
    <row r="29" spans="1:7" ht="12.75" customHeight="1">
      <c r="A29" s="169" t="s">
        <v>30</v>
      </c>
      <c r="B29" s="175" t="s">
        <v>27</v>
      </c>
      <c r="C29" s="206" t="s">
        <v>56</v>
      </c>
      <c r="D29" s="207"/>
      <c r="E29" s="182" t="s">
        <v>24</v>
      </c>
      <c r="F29" s="182" t="s">
        <v>28</v>
      </c>
      <c r="G29" s="203" t="s">
        <v>54</v>
      </c>
    </row>
    <row r="30" spans="1:7" ht="12.75">
      <c r="A30" s="170"/>
      <c r="B30" s="176"/>
      <c r="C30" s="190" t="s">
        <v>57</v>
      </c>
      <c r="D30" s="190" t="s">
        <v>58</v>
      </c>
      <c r="E30" s="183"/>
      <c r="F30" s="183"/>
      <c r="G30" s="204"/>
    </row>
    <row r="31" spans="1:7" ht="13.5" thickBot="1">
      <c r="A31" s="171"/>
      <c r="B31" s="177"/>
      <c r="C31" s="191"/>
      <c r="D31" s="191"/>
      <c r="E31" s="184"/>
      <c r="F31" s="184"/>
      <c r="G31" s="205"/>
    </row>
    <row r="32" spans="1:7" ht="12.75">
      <c r="A32" s="71" t="s">
        <v>61</v>
      </c>
      <c r="B32" s="77" t="e">
        <f>SUM(B18:G18)/C32</f>
        <v>#DIV/0!</v>
      </c>
      <c r="C32" s="78"/>
      <c r="D32" s="78"/>
      <c r="E32" s="77" t="e">
        <f>B32*D32</f>
        <v>#DIV/0!</v>
      </c>
      <c r="F32" s="77" t="e">
        <f>E$32*0.05</f>
        <v>#DIV/0!</v>
      </c>
      <c r="G32" s="79"/>
    </row>
    <row r="33" spans="1:7" ht="12.75">
      <c r="A33" s="71" t="s">
        <v>46</v>
      </c>
      <c r="B33" s="77" t="e">
        <f aca="true" t="shared" si="0" ref="B33:B39">SUM(B19:G19)/C33</f>
        <v>#DIV/0!</v>
      </c>
      <c r="C33" s="78"/>
      <c r="D33" s="78"/>
      <c r="E33" s="77" t="e">
        <f aca="true" t="shared" si="1" ref="E33:E39">B33*D33</f>
        <v>#DIV/0!</v>
      </c>
      <c r="F33" s="77" t="e">
        <f>E$33*0.07</f>
        <v>#DIV/0!</v>
      </c>
      <c r="G33" s="79"/>
    </row>
    <row r="34" spans="1:7" ht="12.75">
      <c r="A34" s="71" t="s">
        <v>47</v>
      </c>
      <c r="B34" s="77" t="e">
        <f t="shared" si="0"/>
        <v>#DIV/0!</v>
      </c>
      <c r="C34" s="78"/>
      <c r="D34" s="78"/>
      <c r="E34" s="77" t="e">
        <f t="shared" si="1"/>
        <v>#DIV/0!</v>
      </c>
      <c r="F34" s="77" t="e">
        <f>E$34*0.12</f>
        <v>#DIV/0!</v>
      </c>
      <c r="G34" s="79"/>
    </row>
    <row r="35" spans="1:7" ht="12.75">
      <c r="A35" s="71" t="s">
        <v>48</v>
      </c>
      <c r="B35" s="77" t="e">
        <f t="shared" si="0"/>
        <v>#DIV/0!</v>
      </c>
      <c r="C35" s="78"/>
      <c r="D35" s="78"/>
      <c r="E35" s="77" t="e">
        <f t="shared" si="1"/>
        <v>#DIV/0!</v>
      </c>
      <c r="F35" s="77" t="e">
        <f>E$35*0.17</f>
        <v>#DIV/0!</v>
      </c>
      <c r="G35" s="79"/>
    </row>
    <row r="36" spans="1:7" ht="12.75">
      <c r="A36" s="71" t="s">
        <v>49</v>
      </c>
      <c r="B36" s="77" t="e">
        <f t="shared" si="0"/>
        <v>#DIV/0!</v>
      </c>
      <c r="C36" s="78"/>
      <c r="D36" s="78"/>
      <c r="E36" s="77" t="e">
        <f t="shared" si="1"/>
        <v>#DIV/0!</v>
      </c>
      <c r="F36" s="77" t="e">
        <f>E$36*0.25</f>
        <v>#DIV/0!</v>
      </c>
      <c r="G36" s="79"/>
    </row>
    <row r="37" spans="1:7" ht="12.75">
      <c r="A37" s="71" t="s">
        <v>32</v>
      </c>
      <c r="B37" s="77" t="e">
        <f t="shared" si="0"/>
        <v>#DIV/0!</v>
      </c>
      <c r="C37" s="78"/>
      <c r="D37" s="78"/>
      <c r="E37" s="77" t="e">
        <f t="shared" si="1"/>
        <v>#DIV/0!</v>
      </c>
      <c r="F37" s="77" t="e">
        <f>E$37*0</f>
        <v>#DIV/0!</v>
      </c>
      <c r="G37" s="79"/>
    </row>
    <row r="38" spans="1:7" ht="12.75">
      <c r="A38" s="72" t="s">
        <v>33</v>
      </c>
      <c r="B38" s="77" t="e">
        <f t="shared" si="0"/>
        <v>#DIV/0!</v>
      </c>
      <c r="C38" s="78"/>
      <c r="D38" s="78"/>
      <c r="E38" s="77" t="e">
        <f t="shared" si="1"/>
        <v>#DIV/0!</v>
      </c>
      <c r="F38" s="77" t="e">
        <f>E$38*0</f>
        <v>#DIV/0!</v>
      </c>
      <c r="G38" s="79"/>
    </row>
    <row r="39" spans="1:7" ht="12.75" customHeight="1">
      <c r="A39" s="73" t="s">
        <v>52</v>
      </c>
      <c r="B39" s="77" t="e">
        <f t="shared" si="0"/>
        <v>#DIV/0!</v>
      </c>
      <c r="C39" s="78"/>
      <c r="D39" s="78"/>
      <c r="E39" s="77" t="e">
        <f t="shared" si="1"/>
        <v>#DIV/0!</v>
      </c>
      <c r="F39" s="77" t="e">
        <f>E$38*0</f>
        <v>#DIV/0!</v>
      </c>
      <c r="G39" s="80"/>
    </row>
    <row r="40" spans="1:7" ht="6" customHeight="1">
      <c r="A40" s="65"/>
      <c r="B40" s="65"/>
      <c r="C40" s="65"/>
      <c r="D40" s="65"/>
      <c r="E40" s="65"/>
      <c r="F40" s="66"/>
      <c r="G40" s="66"/>
    </row>
    <row r="41" spans="1:7" ht="12.75">
      <c r="A41" s="121" t="s">
        <v>16</v>
      </c>
      <c r="B41" s="121"/>
      <c r="C41" s="121"/>
      <c r="D41" s="121"/>
      <c r="E41" s="121"/>
      <c r="F41" s="202"/>
      <c r="G41" s="202"/>
    </row>
    <row r="42" spans="1:7" ht="10.5" customHeight="1">
      <c r="A42" s="147" t="s">
        <v>17</v>
      </c>
      <c r="B42" s="147"/>
      <c r="C42" s="147"/>
      <c r="D42" s="147"/>
      <c r="E42" s="147"/>
      <c r="F42" s="201" t="s">
        <v>50</v>
      </c>
      <c r="G42" s="129"/>
    </row>
    <row r="43" spans="1:7" ht="12.75" customHeight="1">
      <c r="A43" s="122"/>
      <c r="B43" s="122"/>
      <c r="C43" s="122"/>
      <c r="D43" s="122"/>
      <c r="E43" s="122"/>
      <c r="F43" s="180"/>
      <c r="G43" s="181"/>
    </row>
    <row r="44" spans="1:7" ht="10.5" customHeight="1">
      <c r="A44" s="129" t="s">
        <v>18</v>
      </c>
      <c r="B44" s="129"/>
      <c r="C44" s="129"/>
      <c r="D44" s="129"/>
      <c r="E44" s="129"/>
      <c r="F44" s="129"/>
      <c r="G44" s="129"/>
    </row>
    <row r="45" spans="1:7" ht="15" customHeight="1">
      <c r="A45" s="122"/>
      <c r="B45" s="122"/>
      <c r="C45" s="122"/>
      <c r="D45" s="122"/>
      <c r="E45" s="122"/>
      <c r="F45" s="122"/>
      <c r="G45" s="122"/>
    </row>
    <row r="46" spans="1:7" ht="10.5" customHeight="1">
      <c r="A46" s="129" t="s">
        <v>17</v>
      </c>
      <c r="B46" s="129"/>
      <c r="C46" s="129"/>
      <c r="D46" s="129"/>
      <c r="E46" s="129"/>
      <c r="F46" s="173" t="s">
        <v>50</v>
      </c>
      <c r="G46" s="147"/>
    </row>
    <row r="47" spans="1:7" ht="12.75" customHeight="1">
      <c r="A47" s="122"/>
      <c r="B47" s="122"/>
      <c r="C47" s="122"/>
      <c r="D47" s="122"/>
      <c r="E47" s="179"/>
      <c r="F47" s="180"/>
      <c r="G47" s="181"/>
    </row>
    <row r="48" spans="1:7" ht="10.5" customHeight="1">
      <c r="A48" s="129" t="s">
        <v>18</v>
      </c>
      <c r="B48" s="129"/>
      <c r="C48" s="129"/>
      <c r="D48" s="129"/>
      <c r="E48" s="129"/>
      <c r="F48" s="129"/>
      <c r="G48" s="129"/>
    </row>
    <row r="49" spans="1:7" ht="15" customHeight="1">
      <c r="A49" s="209"/>
      <c r="B49" s="209"/>
      <c r="C49" s="209"/>
      <c r="D49" s="209"/>
      <c r="E49" s="209"/>
      <c r="F49" s="209"/>
      <c r="G49" s="209"/>
    </row>
    <row r="50" spans="1:7" ht="12.75" customHeight="1">
      <c r="A50" s="120" t="s">
        <v>19</v>
      </c>
      <c r="B50" s="120"/>
      <c r="C50" s="120"/>
      <c r="D50" s="120"/>
      <c r="E50" s="120"/>
      <c r="F50" s="120"/>
      <c r="G50" s="120"/>
    </row>
    <row r="51" spans="1:7" ht="10.5" customHeight="1">
      <c r="A51" s="131" t="s">
        <v>17</v>
      </c>
      <c r="B51" s="131"/>
      <c r="C51" s="131"/>
      <c r="D51" s="131"/>
      <c r="E51" s="131"/>
      <c r="F51" s="208" t="s">
        <v>20</v>
      </c>
      <c r="G51" s="131"/>
    </row>
    <row r="52" spans="1:7" ht="12.75">
      <c r="A52" s="132"/>
      <c r="B52" s="132"/>
      <c r="C52" s="132"/>
      <c r="D52" s="132"/>
      <c r="E52" s="174"/>
      <c r="F52" s="216"/>
      <c r="G52" s="217"/>
    </row>
    <row r="53" spans="1:7" ht="10.5" customHeight="1">
      <c r="A53" s="129" t="s">
        <v>18</v>
      </c>
      <c r="B53" s="129"/>
      <c r="C53" s="129"/>
      <c r="D53" s="129"/>
      <c r="E53" s="129"/>
      <c r="F53" s="129"/>
      <c r="G53" s="129"/>
    </row>
    <row r="54" spans="1:7" ht="15" customHeight="1">
      <c r="A54" s="210"/>
      <c r="B54" s="210"/>
      <c r="C54" s="210"/>
      <c r="D54" s="210"/>
      <c r="E54" s="210"/>
      <c r="F54" s="210"/>
      <c r="G54" s="210"/>
    </row>
    <row r="55" spans="1:7" ht="12.75">
      <c r="A55" s="172"/>
      <c r="B55" s="172"/>
      <c r="C55" s="172"/>
      <c r="D55" s="172"/>
      <c r="E55" s="172"/>
      <c r="F55" s="172"/>
      <c r="G55" s="172"/>
    </row>
  </sheetData>
  <sheetProtection password="D4A0" sheet="1" objects="1" scenarios="1"/>
  <mergeCells count="51">
    <mergeCell ref="A54:G54"/>
    <mergeCell ref="B3:G3"/>
    <mergeCell ref="A53:G53"/>
    <mergeCell ref="A6:G6"/>
    <mergeCell ref="A8:G8"/>
    <mergeCell ref="A9:G9"/>
    <mergeCell ref="A7:G7"/>
    <mergeCell ref="A10:G10"/>
    <mergeCell ref="A14:G14"/>
    <mergeCell ref="F52:G52"/>
    <mergeCell ref="A50:G50"/>
    <mergeCell ref="A45:G45"/>
    <mergeCell ref="A44:G44"/>
    <mergeCell ref="A51:E51"/>
    <mergeCell ref="F51:G51"/>
    <mergeCell ref="A49:G49"/>
    <mergeCell ref="F42:G42"/>
    <mergeCell ref="A41:G41"/>
    <mergeCell ref="F29:F31"/>
    <mergeCell ref="G29:G31"/>
    <mergeCell ref="C29:D29"/>
    <mergeCell ref="C5:D5"/>
    <mergeCell ref="E5:G5"/>
    <mergeCell ref="C30:C31"/>
    <mergeCell ref="D30:D31"/>
    <mergeCell ref="B15:G15"/>
    <mergeCell ref="A11:G11"/>
    <mergeCell ref="A12:B12"/>
    <mergeCell ref="C12:D12"/>
    <mergeCell ref="E12:G12"/>
    <mergeCell ref="A1:A5"/>
    <mergeCell ref="B2:G2"/>
    <mergeCell ref="A47:E47"/>
    <mergeCell ref="F47:G47"/>
    <mergeCell ref="E29:E31"/>
    <mergeCell ref="A28:G28"/>
    <mergeCell ref="A43:E43"/>
    <mergeCell ref="F43:G43"/>
    <mergeCell ref="C13:D13"/>
    <mergeCell ref="A13:B13"/>
    <mergeCell ref="A26:G26"/>
    <mergeCell ref="A27:G27"/>
    <mergeCell ref="A15:A17"/>
    <mergeCell ref="A29:A31"/>
    <mergeCell ref="A55:G55"/>
    <mergeCell ref="A48:G48"/>
    <mergeCell ref="A46:E46"/>
    <mergeCell ref="F46:G46"/>
    <mergeCell ref="A52:E52"/>
    <mergeCell ref="B29:B31"/>
    <mergeCell ref="A42:E4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2"/>
  <headerFooter alignWithMargins="0">
    <oddFooter>&amp;L&amp;7PRS-FAP-DAT-1021 (01.02.2006) - RESUMO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Infaz</dc:creator>
  <cp:keywords/>
  <dc:description/>
  <cp:lastModifiedBy>viviane fernandes</cp:lastModifiedBy>
  <cp:lastPrinted>2005-12-13T17:31:54Z</cp:lastPrinted>
  <dcterms:created xsi:type="dcterms:W3CDTF">2004-03-09T16:34:46Z</dcterms:created>
  <dcterms:modified xsi:type="dcterms:W3CDTF">2005-12-13T17:32:09Z</dcterms:modified>
  <cp:category/>
  <cp:version/>
  <cp:contentType/>
  <cp:contentStatus/>
</cp:coreProperties>
</file>